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akefieldc.sharepoint.com/sites/partnerships-sii/Shared Documents/General/Police and Crime Panel/PCP Meetings/2025/12 December 2025/"/>
    </mc:Choice>
  </mc:AlternateContent>
  <xr:revisionPtr revIDLastSave="3224" documentId="8_{C2E7FC26-0830-41BD-B2EA-CCF15F109330}" xr6:coauthVersionLast="47" xr6:coauthVersionMax="47" xr10:uidLastSave="{F283D466-374B-4031-ADB1-3D2EA5504BD9}"/>
  <workbookProtection workbookAlgorithmName="SHA-512" workbookHashValue="L9CYNIiU6YUwrsYuvgmhOtuJspOjVa1Hx8gj+Y+vLs5CaBvX9m042bJ6hI7ZXsag+Vf8S9/bNdcL2gghRhNgQg==" workbookSaltValue="U0bU3eNC8HmvChq7p0yWvg==" workbookSpinCount="100000" lockStructure="1"/>
  <bookViews>
    <workbookView xWindow="-120" yWindow="-120" windowWidth="29040" windowHeight="15720" xr2:uid="{125B3942-5AD9-4719-8553-89AEA3E23B2B}"/>
  </bookViews>
  <sheets>
    <sheet name="Matrix" sheetId="1" r:id="rId1"/>
    <sheet name="Serious Violence Measures" sheetId="2" r:id="rId2"/>
    <sheet name="Confidence and Satisfaction" sheetId="3" r:id="rId3"/>
    <sheet name="Crimes and ASB" sheetId="4" r:id="rId4"/>
    <sheet name="Supporting Victims" sheetId="5" r:id="rId5"/>
    <sheet name="Investigations" sheetId="6" r:id="rId6"/>
    <sheet name="EDI" sheetId="8" r:id="rId7"/>
    <sheet name="Vision Zero" sheetId="9" r:id="rId8"/>
  </sheets>
  <externalReferences>
    <externalReference r:id="rId9"/>
  </externalReferences>
  <definedNames>
    <definedName name="_Toc186435650" localSheetId="1">'Serious Violence Measures'!#REF!</definedName>
    <definedName name="_Toc186435654" localSheetId="1">'Serious Violence Measures'!$B$97</definedName>
    <definedName name="_Toc186435655" localSheetId="1">'Serious Violence Measures'!$I$97</definedName>
    <definedName name="https___view.officeapps.live.com_op_view.aspx?src_https_3A_2F_2Fwww.westyorks_ca.gov.uk_2Fmedia_2Fnd0p3i3f_2F2025_wy_strategic_needs_assessment.docx_wdOrigin_BROWSELINK" comment="Serious Violence Needs Assessment">'Serious Violence Measures'!#REF!</definedName>
    <definedName name="_xlnm.Print_Area" localSheetId="2">'Confidence and Satisfaction'!$A$1:$Q$175</definedName>
    <definedName name="_xlnm.Print_Area" localSheetId="3">'Crimes and ASB'!$A$1:$P$106</definedName>
    <definedName name="_xlnm.Print_Area" localSheetId="6">EDI!$A$1:$P$132</definedName>
    <definedName name="_xlnm.Print_Area" localSheetId="0">Matrix!$A$2:$N$13</definedName>
    <definedName name="_xlnm.Print_Area" localSheetId="1">'Serious Violence Measures'!$A$1:$O$124</definedName>
    <definedName name="_xlnm.Print_Area" localSheetId="4">'Supporting Victims'!$A$1:$O$195</definedName>
    <definedName name="_xlnm.Print_Area" localSheetId="7">'Vision Zero'!$A$1:$N$47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2" i="8" l="1"/>
  <c r="N102" i="8" s="1"/>
  <c r="L101" i="8"/>
  <c r="N101" i="8" s="1"/>
  <c r="L100" i="8"/>
  <c r="N100" i="8" s="1"/>
  <c r="L99" i="8"/>
  <c r="N99" i="8" s="1"/>
  <c r="L98" i="8"/>
  <c r="N98" i="8" s="1"/>
  <c r="L97" i="8"/>
  <c r="N97" i="8" s="1"/>
  <c r="L96" i="8"/>
  <c r="N96" i="8" s="1"/>
  <c r="L95" i="8"/>
  <c r="N95" i="8" s="1"/>
  <c r="L7" i="5" l="1"/>
  <c r="M7" i="5" s="1"/>
  <c r="L8" i="5"/>
  <c r="M8" i="5" s="1"/>
  <c r="L6" i="5"/>
  <c r="M6" i="5" s="1"/>
  <c r="L10" i="5"/>
  <c r="M10" i="5" s="1"/>
  <c r="L9" i="5"/>
  <c r="M9" i="5" s="1"/>
  <c r="L12" i="5"/>
  <c r="M12" i="5" s="1"/>
  <c r="L11" i="5"/>
  <c r="M11" i="5" s="1"/>
  <c r="L13" i="5"/>
  <c r="M13" i="5" s="1"/>
  <c r="N58" i="4" l="1"/>
  <c r="N62" i="4"/>
  <c r="N61" i="4"/>
  <c r="N60" i="4"/>
  <c r="N63" i="4"/>
  <c r="N57" i="4"/>
  <c r="N56" i="4"/>
  <c r="N59" i="4"/>
</calcChain>
</file>

<file path=xl/sharedStrings.xml><?xml version="1.0" encoding="utf-8"?>
<sst xmlns="http://schemas.openxmlformats.org/spreadsheetml/2006/main" count="251" uniqueCount="196">
  <si>
    <t>Performance Framework</t>
  </si>
  <si>
    <t>Theme</t>
  </si>
  <si>
    <t>Police Measures</t>
  </si>
  <si>
    <t>Overall Judgement - see cover paper</t>
  </si>
  <si>
    <t>Community Measures</t>
  </si>
  <si>
    <t>Serious Violence</t>
  </si>
  <si>
    <t>Homicide</t>
  </si>
  <si>
    <t>Knife Crime</t>
  </si>
  <si>
    <t>Hospital Admissions</t>
  </si>
  <si>
    <t>Knife enabled robberies</t>
  </si>
  <si>
    <t>Serious Violence Duty Measures</t>
  </si>
  <si>
    <t>Confidence and Satisfaction</t>
  </si>
  <si>
    <t>Confidence Measures</t>
  </si>
  <si>
    <t>Victim Satisfaction</t>
  </si>
  <si>
    <t>Calls to the Police</t>
  </si>
  <si>
    <t>Attendance and Response to Incidents</t>
  </si>
  <si>
    <t>Council dealing with issues</t>
  </si>
  <si>
    <t>fly tipping</t>
  </si>
  <si>
    <t>noise nuisance</t>
  </si>
  <si>
    <t>vandalism / graffiti</t>
  </si>
  <si>
    <t>Crimes and ASB</t>
  </si>
  <si>
    <t>Total Crime</t>
  </si>
  <si>
    <t>Neighbourhood Crime</t>
  </si>
  <si>
    <t>ASB related Crime</t>
  </si>
  <si>
    <t>ASB incidents</t>
  </si>
  <si>
    <t>Anti-social use of vehicles</t>
  </si>
  <si>
    <t>ASB case reviews</t>
  </si>
  <si>
    <t>Supporting Victims and Vulnerable People</t>
  </si>
  <si>
    <t>Overall VAWG offences</t>
  </si>
  <si>
    <t>Rape Offences</t>
  </si>
  <si>
    <t>Domestic Abuse Offences</t>
  </si>
  <si>
    <t>Mental Health Incidents</t>
  </si>
  <si>
    <t>Hate Incidents</t>
  </si>
  <si>
    <t>Missing Persons</t>
  </si>
  <si>
    <t>Children looked after</t>
  </si>
  <si>
    <t>CIN</t>
  </si>
  <si>
    <t>CPP</t>
  </si>
  <si>
    <t>completion successful drug treatment</t>
  </si>
  <si>
    <t>completion successful alcohol treatment</t>
  </si>
  <si>
    <t>Investigations</t>
  </si>
  <si>
    <t>Other Protective Orders</t>
  </si>
  <si>
    <t>LCJB measures</t>
  </si>
  <si>
    <t>EDI</t>
  </si>
  <si>
    <t>Stop Search and Use of Force</t>
  </si>
  <si>
    <t>Arrests</t>
  </si>
  <si>
    <t>Satisfaction Gap</t>
  </si>
  <si>
    <t>EM in senior ranks</t>
  </si>
  <si>
    <t>Annual EDI report</t>
  </si>
  <si>
    <t>some decreasing trends causing concern</t>
  </si>
  <si>
    <t>Equality Duty Measures</t>
  </si>
  <si>
    <t>Vision Zero</t>
  </si>
  <si>
    <t>Killed in RTC</t>
  </si>
  <si>
    <t>Seriously Injured in RTC</t>
  </si>
  <si>
    <t>Local Authority Infrastructure Measures</t>
  </si>
  <si>
    <t>Awareness raising in schools</t>
  </si>
  <si>
    <t>Homicides</t>
  </si>
  <si>
    <t>Area</t>
  </si>
  <si>
    <t>per mill pop</t>
  </si>
  <si>
    <t>West Yorkshire</t>
  </si>
  <si>
    <t>Greater Manchester</t>
  </si>
  <si>
    <t>West Midlands</t>
  </si>
  <si>
    <t>South Yorkshire</t>
  </si>
  <si>
    <t xml:space="preserve">Under 25's </t>
  </si>
  <si>
    <t>last 12 months</t>
  </si>
  <si>
    <t>Knife Enabled Robberies</t>
  </si>
  <si>
    <t>Serious Violence Duty</t>
  </si>
  <si>
    <t xml:space="preserve">Confidence Measures </t>
  </si>
  <si>
    <t xml:space="preserve">Calls for Service </t>
  </si>
  <si>
    <t>Other Confidence Measures</t>
  </si>
  <si>
    <t>Total Crime is continuing to decline in comparison to the 12 months before and is now below the baseline before the pandemic in December 2019.</t>
  </si>
  <si>
    <t>Force</t>
  </si>
  <si>
    <t>Per 100,000 pop</t>
  </si>
  <si>
    <t>Baseline (Jan 2019 – Dec 2019)</t>
  </si>
  <si>
    <t>% change</t>
  </si>
  <si>
    <t>Nottinghamshire</t>
  </si>
  <si>
    <t>Lancashire</t>
  </si>
  <si>
    <t>South Wales</t>
  </si>
  <si>
    <t>Northumbria</t>
  </si>
  <si>
    <t xml:space="preserve">Overall VAWG Offences </t>
  </si>
  <si>
    <t>Total VAWG offences</t>
  </si>
  <si>
    <t>Baseline</t>
  </si>
  <si>
    <t>Last 12 mths</t>
  </si>
  <si>
    <t>Difference</t>
  </si>
  <si>
    <t>Domestic Abuse</t>
  </si>
  <si>
    <t>Hate Crime</t>
  </si>
  <si>
    <t xml:space="preserve">For more information see </t>
  </si>
  <si>
    <t>VAWG Positive Outcomes</t>
  </si>
  <si>
    <t>Other Sexual Offences</t>
  </si>
  <si>
    <t>Rape</t>
  </si>
  <si>
    <t>Stalking and Harassment</t>
  </si>
  <si>
    <t>Police recorded crime and outcomes open data tables - GOV.UK</t>
  </si>
  <si>
    <t xml:space="preserve"> A comprehensive look at Domestic Abuse figures is completed by ONS in November every year - this looks at each force area and all facets of Domestic abuse.
The most recent data is available at  </t>
  </si>
  <si>
    <t>STOP &amp; SEARCH</t>
  </si>
  <si>
    <t>Victim Satisfaction Demographics</t>
  </si>
  <si>
    <t>Ethnic Minorities in Senior Ranks in WYP</t>
  </si>
  <si>
    <t>VISION ZERO DATA</t>
  </si>
  <si>
    <t>Other data</t>
  </si>
  <si>
    <t>Operation SNAP – Dashcam portal</t>
  </si>
  <si>
    <t>This table shows the number of selected serious offences that involved the use of a knife.  The % compares the number of each offence type with the overall number of selected serious offences.
West Yorkshire has a high number of Robberies involving a knife - but still lower than England and Wales average - and is lower than E&amp;W average in all offence types included in this table.</t>
  </si>
  <si>
    <t>VAWG offences include all offences in the following categories
Rape  - Other sexual Offences - Stalking and Harassment</t>
  </si>
  <si>
    <t>Drug and Alcohol Treatment Services</t>
  </si>
  <si>
    <t>to be updated annualy</t>
  </si>
  <si>
    <t>CRIMINAL JUSTICE MEASURES</t>
  </si>
  <si>
    <t>Home - CJS Dashboard</t>
  </si>
  <si>
    <t>Object</t>
  </si>
  <si>
    <t>Equality Information 2023-24</t>
  </si>
  <si>
    <t>Stop and Search</t>
  </si>
  <si>
    <t>Arrests by Nationality, Gender, and Age</t>
  </si>
  <si>
    <t>Section 136 custody related arrests</t>
  </si>
  <si>
    <t>Strip Search in Custody</t>
  </si>
  <si>
    <t>Use of Taser</t>
  </si>
  <si>
    <t>Domestic violence offences: outcomes and high-risk referrals</t>
  </si>
  <si>
    <t>Hate Incidents (hate crime and hate non-crimes)</t>
  </si>
  <si>
    <t>Racist Incidents Victims Satisfaction</t>
  </si>
  <si>
    <t>Safeguarding – Missing from Home and Child Protection Case Conferences</t>
  </si>
  <si>
    <t>Number of Missing Occurrences involving Adults and Children</t>
  </si>
  <si>
    <t>Requests for interpreters: suspects, victims, and witnesses</t>
  </si>
  <si>
    <t>Anti-Social Behaviour Victim Satisfaction</t>
  </si>
  <si>
    <t>Overall workforce breakdown (officers, staff, special constables)</t>
  </si>
  <si>
    <t>Workforce Rank and Grade by Ethnicity and Gender</t>
  </si>
  <si>
    <t>New starters (officers, staff, and special constables)</t>
  </si>
  <si>
    <t>Workforce Progression</t>
  </si>
  <si>
    <t>Equal pay and job evaluation</t>
  </si>
  <si>
    <t>Part time working (officer and staff)</t>
  </si>
  <si>
    <t>Leavers (officer, staff, and special constables)</t>
  </si>
  <si>
    <t>Reasons for leaving (officer, staff, and special constables)</t>
  </si>
  <si>
    <t>Includes data on:</t>
  </si>
  <si>
    <t xml:space="preserve"> </t>
  </si>
  <si>
    <t>Rape Positive Outcomes</t>
  </si>
  <si>
    <t>Domestic Positive Outcomes</t>
  </si>
  <si>
    <t>Sexual offences Positive Outcomes</t>
  </si>
  <si>
    <t>The above table looks at the percentage of crime for each category and compares this with our most similar forces.
Please note that the bold text shows the category groups with the breakdown for these groups underneath.</t>
  </si>
  <si>
    <t>Last 12 months (to Apr 25)</t>
  </si>
  <si>
    <t xml:space="preserve">ASB fairly or large problem </t>
  </si>
  <si>
    <t>New data to March 2025</t>
  </si>
  <si>
    <t xml:space="preserve">Rate of Homicides per year per million </t>
  </si>
  <si>
    <t>Safer Streets Initiative</t>
  </si>
  <si>
    <t>Police Force Area</t>
  </si>
  <si>
    <t>CO</t>
  </si>
  <si>
    <t>C/Supt</t>
  </si>
  <si>
    <t>Supt</t>
  </si>
  <si>
    <t>CI</t>
  </si>
  <si>
    <t>Insp</t>
  </si>
  <si>
    <t>Total</t>
  </si>
  <si>
    <t>Total senior officers</t>
  </si>
  <si>
    <t>% EM senior officers</t>
  </si>
  <si>
    <t>Positive trends for knife crime but homicides have increased</t>
  </si>
  <si>
    <t>positive trend for majority but some still below MSG average</t>
  </si>
  <si>
    <t>Positive trends in crime with specific work to tackle ASB</t>
  </si>
  <si>
    <t>Majority of offences increasing and increase in missing children to be monitored</t>
  </si>
  <si>
    <t>Some positives but still improvements required</t>
  </si>
  <si>
    <t>Some positives with the use of Op Snap expected to impact trends</t>
  </si>
  <si>
    <t>The Force continues report excellent call handling times for Emergency callers with 999 calls answered on average in just 6.3 seconds over the past quarter which is the 12th fastest in the country (using National performance data which is impacted by BT transfer times). Over the last 12-month period the Force is ranked 9th fastest nationally. In the latest quarter the Force answered just 0.5% of 999s in over 60 seconds (15th best nationally) and answered 90.3% of 999s in under 10 seconds (19th best nationally).</t>
  </si>
  <si>
    <t>In the 12 months to September 2025 83.1% of the incidents were attended in the target time compared to 86.2%% the previous 12 months</t>
  </si>
  <si>
    <t>In the same time period 71.8% of Priority incidents were attended in the target time compared to 86.6% the previous 12 months.</t>
  </si>
  <si>
    <t>When comparing with other forces, West Yorkshire still has a high number of crime recorded due to the outstanding rating for Crime Data Integrity, but the pattern of increases and decreases matches other areas which indicates a national change rather than local.</t>
  </si>
  <si>
    <t xml:space="preserve">After a period of change, ASB incidents are now stable and comparable with the previous years.
As well as incidents it is right to look also at crimes linked to ASB and the chart to the left shows the changes in these offences, with numbers rising up to the middle of 2023 then on a downward trend until recently when numbers have levelled out.
This pattern is the same as the overall crime pattern above and points to this as a change in recording or something similar rather than an actual change in crime patterns.
Stalking and Harassment has increased recently and will be looked at in more detail under supporting victims. We can see an undulating picture for arson offences.
</t>
  </si>
  <si>
    <t>Percentage of stop and searches grouped by the reason for the stop, between April 2025 and September 2025</t>
  </si>
  <si>
    <t>Of the 9,129 stop and searches conducted between April 2025 and September 2025, 3,086 (33.8%) had a police outcome, and 5,892 (64.54%) had no further action taken. For 151 (1.65%), the outcome was not collected.</t>
  </si>
  <si>
    <t xml:space="preserve">
 Ethnicity: There is a significant difference between overall satisfaction of White victims (75.7%) and for victims and callers
from all other ethnic groups combined (70.2%) leading to a satisfaction gap of 5.5%, compared to 6.5% a year ago. The
gap varies from 0.8% at Wakefield to 7.7% at Leeds and stands at 5% at FCMU.
 Age: Victims who are over 55 are more satisfied with the service delivered than for those under 55.
 Gender: Females are more satisfied (75.7%) with the service they have received than males (72.5%) though satisfaction in
males is increasing.
 Disability: There is a significant difference between overall satisfaction levels for Victims and callers with a disability
compared to those who do not have a disability (69.5% and 74.3% respectively).</t>
  </si>
  <si>
    <t>The latest Police and Crime Plan reports the ‘Percentage of Ethnic Minority Police Officers in Senior Ranks (Inspector and above)’. The latest position for West Yorkshire is shown below with ethnic minority officers accounting for 7.8% of all officers in senior roles (Inspectors and above). The latest MSG average (as at March 2024) is 5.3%.</t>
  </si>
  <si>
    <t>Submissions for the period July -September 2025 have increased 11% compared to the same period the previous year (3256 compared to 2934).</t>
  </si>
  <si>
    <t>65% of all submissions have resulted in further action being taken following the initial assessment of the available evidence.</t>
  </si>
  <si>
    <t>42.7% submissions resulted in the offer of a driver retraining course.</t>
  </si>
  <si>
    <t>20.2% resulted in a conditional offer of fixed penalty (points and a fine). There has been a general increase severity of offending being submitted with fewer offences being assessed as eligible for an out of court disposal (driver retraining course offer) and more offences being assessed as appropriate for a fixed penalty or consideration by the courts. There has been no change in the evidential assessment threshold, and this change may reflect the media campaign recently focussing on high-risk diver behaviour captured on ‘journey cams’ and encouraging submission of this type of footage.</t>
  </si>
  <si>
    <t xml:space="preserve">Although Lancashire had a high number that believe the police understand local concerns, this has dropped recently and there seems to be less of a link with dealing with these concerns. It appears that the public agree that WYP understand local concerns, but there is less agreement that they deal with them – and again we are low for this measure.  </t>
  </si>
  <si>
    <t xml:space="preserve">The first graph relates to overall confidence in local police and is the measure that is usually quoted from this data.  This measure saw a bit of a rally at the start of 2024, but is still  below MSG average – but this follows other areas in pattern showing it is a national rather than local problem.Regarding the second graph above, West Yorkshire is mirroring MSG average and on a stable trend. </t>
  </si>
  <si>
    <t xml:space="preserve">Agreement that the police can be relied on when needed has currently stabilised after an increasing trend with West Yorkshire still highest and well above MSG average. One area where we previously have had high confidence is in the agreement that the police would treat you with respect, this had been on a decreasing trend but recent increases are continuing along with the other areas and is still above MSG average. </t>
  </si>
  <si>
    <t xml:space="preserve">Litter has traditionally been a council matter and West Yorkshire currently below MSG average, The problem with teenagers hanging around is currently on an increasing trend but still below MSG average. Problems with noisy neighbours or loud parties was declining in West Yorkshire after being top of the pile pre-pandemic.  West Yorkshire is seeing an increase currently and is above MSG average. </t>
  </si>
  <si>
    <t xml:space="preserve">For people being drunk or rowdy in public places WYP did have the lowest figure in Sept 23 but recent increases means we are now above MSG average. The problem with people using or dealing drugs had been stable but recently increased to be the highest of all the MSG and well above average. </t>
  </si>
  <si>
    <t xml:space="preserve">The above graph looks at criminal damage including vandalism and graffiti.  West Yorkshire is again on an increasing trend and now sits above MSG average.  </t>
  </si>
  <si>
    <t>The above graph looks at residents who feel that ASB is either a very or fairly big problem in their area.  This is a newer data set and West Yorkshire has seen another increase in the last quarter and is over 10% above the MSG average.</t>
  </si>
  <si>
    <r>
      <rPr>
        <sz val="12"/>
        <rFont val="Arial"/>
        <family val="2"/>
      </rPr>
      <t>The numbers of knife crime offences have decreased with the last 12 months figure showing a -3.1% decrease in comparison to the previous 12 months.</t>
    </r>
    <r>
      <rPr>
        <sz val="12"/>
        <color theme="8"/>
        <rFont val="Arial"/>
        <family val="2"/>
      </rPr>
      <t xml:space="preserve">  </t>
    </r>
  </si>
  <si>
    <t>Victim satisfaction results continue to move in the right direction. The latest result for the 12 months to September 2025 now stands at 73.6% which is 0.8 percentage points higher than 12 months ago and this improvement is statistically significant. Satisfaction levels with treatment (90.7%), Ease of Contact (91.9%) and the ability of the call taker (94.4%) remain particularly high..</t>
  </si>
  <si>
    <t xml:space="preserve">Out of the ten service delivery areas assessed through the survey programme, one is showing a significant deterioration in comparison to the previous year (Telephone Investigation 59.9%, down 2.7%). Actions Taken, CSI Investigation, and treatment are also seeng small declines in satisfaction. </t>
  </si>
  <si>
    <t xml:space="preserve">After the increases seen in 2018/19 and the subsequent drop during the pandemic West Yorkshire has seen a levelling of homicide numbers althought the last quarter has seen an increase in all homicides </t>
  </si>
  <si>
    <t>from 01/04/23 - 30/09/25</t>
  </si>
  <si>
    <t>Time period 01/01/24 to 30/09/25</t>
  </si>
  <si>
    <t>The comparison with other forces shows that other areas have seen a slowdown and we have now gone from being below everyone to above all but the West Midlands</t>
  </si>
  <si>
    <t>The current national figures are up to June 2025 when West Yorkshire were showing a 12.7% decrease in comparison to before the pandemic. Greater Manchester are now included in these figures which show the increases seen there.</t>
  </si>
  <si>
    <t>The latest Hospital Admissions quarterly data is up to the end of June 2025 and this shows a levelling out  in numbers for both all ages and for under 25's</t>
  </si>
  <si>
    <t>The u'25 map compares this year to last year and West Yorkshire is shown here as being lower than our most similar forces for this metric apart from South Yorkshire</t>
  </si>
  <si>
    <t>At the most recent co-production event on 26th November 2025 we discussed the main priorities from the consultation and the synergy with the issues discussed at the first co-production event. 
This event was with the Voluntary, Community and Social Enterprise Sector and they were able to give us insights into their thoughts on taking the strategy forward</t>
  </si>
  <si>
    <t>The Winter initiative has now been launched with letters sent to PCC's and Mayors, all Local authorities and also retail premises
Again this initiative will be targetting town centres in the period between 1st December 2025 and 31st Jan 2026</t>
  </si>
  <si>
    <r>
      <t xml:space="preserve">This initiative is to is designed to sustain the momentum achieved over the summer whilst adapting to seasonal pressures in town centres - busier retail activity, festive events, increased socialising, and heightened risks of shop theft, crime and disorder as part of the night-time economy and violence against women and girls – guided by local intelligence and partnership insight.
</t>
    </r>
    <r>
      <rPr>
        <b/>
        <sz val="14"/>
        <color theme="1"/>
        <rFont val="Arial"/>
        <family val="2"/>
      </rPr>
      <t>The Shared Priorities</t>
    </r>
    <r>
      <rPr>
        <sz val="14"/>
        <color theme="1"/>
        <rFont val="Arial"/>
        <family val="2"/>
      </rPr>
      <t xml:space="preserve">
The Winter of Action will build on the summer’s joint working across interconnected issues, with joint plans with local community safety partners. In light of the likely winter threats and harms in town centres, the broad focus will be as follows:
•
Retail crime: Tackle theft, abuse of retail workers and organised criminality, with a clear focus on prolific offenders and partnership with retailers.
•
Street crime and anti-social behaviour: Maintain visible patrols and public confidence, using enforcement and prevention to address persistent issues.
•
Night-time economy safety and VAWG: for example, tackling alcohol-related disorder, spiking, and violence against women and girls</t>
    </r>
  </si>
  <si>
    <t>Children in need: 2024 to 2025 - GOV.UK</t>
  </si>
  <si>
    <r>
      <rPr>
        <b/>
        <sz val="12"/>
        <color theme="1"/>
        <rFont val="Arial"/>
        <family val="2"/>
      </rPr>
      <t>Child Protection Plans</t>
    </r>
    <r>
      <rPr>
        <sz val="12"/>
        <color theme="1"/>
        <rFont val="Arial"/>
        <family val="2"/>
      </rPr>
      <t xml:space="preserve"> have seen an increase in 2025 in all areas apart from Leeds and Bradford
The most common category of abuse is emotional, followed by neglect with physical and sexual abuse much smaller.
</t>
    </r>
    <r>
      <rPr>
        <b/>
        <sz val="12"/>
        <color theme="1"/>
        <rFont val="Arial"/>
        <family val="2"/>
      </rPr>
      <t>Child in Need plan</t>
    </r>
    <r>
      <rPr>
        <sz val="12"/>
        <color theme="1"/>
        <rFont val="Arial"/>
        <family val="2"/>
      </rPr>
      <t xml:space="preserve"> numbers are different with Bradford Calderdale and Kirklees seeing a decrease but Leeds and Wakefield seeing increases
The </t>
    </r>
    <r>
      <rPr>
        <b/>
        <sz val="12"/>
        <color theme="1"/>
        <rFont val="Arial"/>
        <family val="2"/>
      </rPr>
      <t>main point of referral</t>
    </r>
    <r>
      <rPr>
        <sz val="12"/>
        <color theme="1"/>
        <rFont val="Arial"/>
        <family val="2"/>
      </rPr>
      <t xml:space="preserve"> for Child in Need plans is by </t>
    </r>
    <r>
      <rPr>
        <b/>
        <sz val="12"/>
        <color theme="1"/>
        <rFont val="Arial"/>
        <family val="2"/>
      </rPr>
      <t>West Yorkshire Police</t>
    </r>
    <r>
      <rPr>
        <sz val="12"/>
        <color theme="1"/>
        <rFont val="Arial"/>
        <family val="2"/>
      </rPr>
      <t xml:space="preserve">. Bradford clearly shows the increases as the police started to use the </t>
    </r>
    <r>
      <rPr>
        <b/>
        <sz val="12"/>
        <color theme="1"/>
        <rFont val="Arial"/>
        <family val="2"/>
      </rPr>
      <t>public protection notice</t>
    </r>
    <r>
      <rPr>
        <sz val="12"/>
        <color theme="1"/>
        <rFont val="Arial"/>
        <family val="2"/>
      </rPr>
      <t xml:space="preserve"> facility on their crime system and in 2022 this was flagged for joint work between firstly Bradford Council and the Police and then Leeds - this involves closer adjoining of the data systems so that backgrounds for referrals and other work can be seen - this has resulted in a </t>
    </r>
    <r>
      <rPr>
        <b/>
        <sz val="12"/>
        <color theme="1"/>
        <rFont val="Arial"/>
        <family val="2"/>
      </rPr>
      <t>decrease</t>
    </r>
    <r>
      <rPr>
        <sz val="12"/>
        <color theme="1"/>
        <rFont val="Arial"/>
        <family val="2"/>
      </rPr>
      <t xml:space="preserve"> in </t>
    </r>
    <r>
      <rPr>
        <b/>
        <sz val="12"/>
        <color theme="1"/>
        <rFont val="Arial"/>
        <family val="2"/>
      </rPr>
      <t>referrals recorded</t>
    </r>
    <r>
      <rPr>
        <sz val="12"/>
        <color theme="1"/>
        <rFont val="Arial"/>
        <family val="2"/>
      </rPr>
      <t xml:space="preserve"> since the peak in 2022.</t>
    </r>
  </si>
  <si>
    <t>For this iteration we are looking at the numbers in treatment and those that are successful</t>
  </si>
  <si>
    <t>The top date in the chart is the reporting date and the dates below show the period of time i.e. rolling 12 month data.</t>
  </si>
  <si>
    <t>National Domestic Abuse Figures to Nov25</t>
  </si>
  <si>
    <t>Rape Review</t>
  </si>
  <si>
    <t xml:space="preserve">The attached charts are from the CJS Dashboards for Rape Offences  - the first chart looks at the average number of days taken for the police to charge an offender in victim-based cases.
This shows that in 2021-23 West Yorkshire (in purple) was taking the longest of all the similar areas to charge and offender, but this has improved massively and at Q2 is lower than the national average (in blue) and similar to our other areas
</t>
  </si>
  <si>
    <r>
      <t xml:space="preserve">One of the areas where West Yorkshire and other areas struggle is with regard to the retention of victims. 
This chart shows the percentage of victims who no longer support the prosecution and for West Yorkshire this is currently on a rising trend along with other areas.
</t>
    </r>
    <r>
      <rPr>
        <i/>
        <sz val="10"/>
        <color theme="1"/>
        <rFont val="Arial"/>
        <family val="2"/>
      </rPr>
      <t>Please note that these charts are built from the chart builder function in the Criminal Data Dashboards site and the colours may change between charts</t>
    </r>
  </si>
  <si>
    <t>One of the areas where West Yorkshire does well is with initial victim engagement.  West Yorkshire has the smallest number of cases that are closed due to the victim not supporting the police action.
This indicates that the main problem in victim engagement is due to the length of time it takes to get these cases to court - as indicated by the above graph.</t>
  </si>
  <si>
    <t>Ethnic Minority Workforce Representation</t>
  </si>
  <si>
    <t>Item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</si>
</sst>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 &quot;#,##0&quot; &quot;;&quot;-&quot;#,##0&quot; &quot;;&quot; -&quot;;&quot; &quot;@&quot; &quot;"/>
  </numFmts>
  <fonts count="36">
    <font>
      <sz val="12"/>
      <color theme="1"/>
      <name val="Arial"/>
      <family val="2"/>
    </font>
    <font>
      <b/>
      <sz val="12"/>
      <color theme="1"/>
      <name val="Arial"/>
      <family val="2"/>
    </font>
    <font>
      <sz val="10"/>
      <color theme="1"/>
      <name val="Arial"/>
      <family val="2"/>
    </font>
    <font>
      <sz val="12"/>
      <color theme="1"/>
      <name val="Arial"/>
      <family val="2"/>
    </font>
    <font>
      <b/>
      <sz val="16"/>
      <color theme="1"/>
      <name val="Arial"/>
      <family val="2"/>
    </font>
    <font>
      <sz val="10"/>
      <name val="Arial"/>
      <family val="2"/>
    </font>
    <font>
      <sz val="12"/>
      <name val="Arial"/>
      <family val="2"/>
    </font>
    <font>
      <b/>
      <sz val="18"/>
      <color theme="1"/>
      <name val="Arial"/>
      <family val="2"/>
    </font>
    <font>
      <u/>
      <sz val="12"/>
      <color theme="10"/>
      <name val="Arial"/>
      <family val="2"/>
    </font>
    <font>
      <i/>
      <sz val="12"/>
      <color rgb="FF2B7977"/>
      <name val="Arial"/>
      <family val="2"/>
    </font>
    <font>
      <sz val="14"/>
      <color theme="1"/>
      <name val="Arial"/>
      <family val="2"/>
    </font>
    <font>
      <sz val="12"/>
      <color rgb="FF000000"/>
      <name val="Arial"/>
      <family val="2"/>
    </font>
    <font>
      <b/>
      <sz val="18"/>
      <name val="Arial"/>
      <family val="2"/>
    </font>
    <font>
      <sz val="11"/>
      <color theme="1"/>
      <name val="Arial"/>
      <family val="2"/>
    </font>
    <font>
      <sz val="11"/>
      <color theme="1"/>
      <name val="Aptos Narrow"/>
      <family val="2"/>
      <scheme val="minor"/>
    </font>
    <font>
      <sz val="16"/>
      <color theme="1"/>
      <name val="Arial"/>
      <family val="2"/>
    </font>
    <font>
      <sz val="18"/>
      <color theme="1"/>
      <name val="Arial"/>
      <family val="2"/>
    </font>
    <font>
      <sz val="12"/>
      <color rgb="FF1F2025"/>
      <name val="Arial"/>
      <family val="2"/>
    </font>
    <font>
      <sz val="14"/>
      <color rgb="FF000000"/>
      <name val="Times New Roman"/>
      <family val="1"/>
    </font>
    <font>
      <sz val="8"/>
      <name val="Arial"/>
      <family val="2"/>
    </font>
    <font>
      <sz val="8"/>
      <color theme="1"/>
      <name val="Arial"/>
      <family val="2"/>
    </font>
    <font>
      <sz val="24"/>
      <color theme="1"/>
      <name val="Arial"/>
      <family val="2"/>
    </font>
    <font>
      <sz val="11"/>
      <color rgb="FF1F2025"/>
      <name val="Inherit"/>
    </font>
    <font>
      <b/>
      <sz val="13.5"/>
      <color rgb="FF1F2025"/>
      <name val="Arial"/>
      <family val="2"/>
    </font>
    <font>
      <sz val="12"/>
      <color rgb="FF2B7977"/>
      <name val="Arial"/>
      <family val="2"/>
    </font>
    <font>
      <b/>
      <sz val="12"/>
      <name val="Arial"/>
      <family val="2"/>
    </font>
    <font>
      <b/>
      <sz val="14"/>
      <color theme="1"/>
      <name val="Arial"/>
      <family val="2"/>
    </font>
    <font>
      <sz val="12"/>
      <color rgb="FF1D1F21"/>
      <name val="Arial"/>
      <family val="2"/>
    </font>
    <font>
      <i/>
      <sz val="10"/>
      <color theme="1"/>
      <name val="Arial"/>
      <family val="2"/>
    </font>
    <font>
      <sz val="10"/>
      <color rgb="FF000000"/>
      <name val="Arial1"/>
    </font>
    <font>
      <sz val="12"/>
      <color rgb="FF000000"/>
      <name val="Arial1"/>
    </font>
    <font>
      <sz val="10"/>
      <color rgb="FF000000"/>
      <name val="Arial"/>
      <family val="2"/>
    </font>
    <font>
      <sz val="18"/>
      <name val="Arial"/>
      <family val="2"/>
    </font>
    <font>
      <sz val="12"/>
      <color theme="8"/>
      <name val="Arial"/>
      <family val="2"/>
    </font>
    <font>
      <sz val="12"/>
      <color rgb="FFFF0000"/>
      <name val="Arial"/>
      <family val="2"/>
    </font>
    <font>
      <sz val="20"/>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66"/>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10">
    <xf numFmtId="0" fontId="0" fillId="0" borderId="0"/>
    <xf numFmtId="0" fontId="3" fillId="0" borderId="0"/>
    <xf numFmtId="0" fontId="5" fillId="0" borderId="0"/>
    <xf numFmtId="0" fontId="3" fillId="0" borderId="0"/>
    <xf numFmtId="0" fontId="8" fillId="0" borderId="0" applyNumberFormat="0" applyFill="0" applyBorder="0" applyAlignment="0" applyProtection="0"/>
    <xf numFmtId="0" fontId="14" fillId="0" borderId="0"/>
    <xf numFmtId="0" fontId="5" fillId="0" borderId="0"/>
    <xf numFmtId="43" fontId="3" fillId="0" borderId="0" applyFont="0" applyFill="0" applyBorder="0" applyAlignment="0" applyProtection="0"/>
    <xf numFmtId="0" fontId="29" fillId="0" borderId="0" applyNumberFormat="0" applyBorder="0" applyProtection="0"/>
    <xf numFmtId="0" fontId="31" fillId="0" borderId="0" applyNumberFormat="0" applyBorder="0" applyProtection="0"/>
  </cellStyleXfs>
  <cellXfs count="177">
    <xf numFmtId="0" fontId="0" fillId="0" borderId="0" xfId="0"/>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center" vertic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wrapText="1"/>
    </xf>
    <xf numFmtId="0" fontId="2" fillId="0" borderId="21" xfId="0" applyFont="1" applyBorder="1"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0" fontId="0" fillId="6" borderId="1" xfId="0" applyFill="1" applyBorder="1"/>
    <xf numFmtId="164" fontId="0" fillId="6" borderId="1" xfId="0" applyNumberFormat="1" applyFill="1" applyBorder="1"/>
    <xf numFmtId="0" fontId="8" fillId="0" borderId="9" xfId="4" applyBorder="1" applyAlignment="1">
      <alignment horizontal="left" vertical="center" wrapText="1"/>
    </xf>
    <xf numFmtId="0" fontId="8" fillId="0" borderId="10" xfId="4" applyBorder="1" applyAlignment="1">
      <alignment horizontal="left" vertical="center" wrapText="1"/>
    </xf>
    <xf numFmtId="0" fontId="0" fillId="0" borderId="0" xfId="0" applyAlignment="1">
      <alignment horizontal="center"/>
    </xf>
    <xf numFmtId="0" fontId="4" fillId="0" borderId="0" xfId="0" applyFont="1"/>
    <xf numFmtId="0" fontId="11" fillId="0" borderId="0" xfId="0" applyFont="1"/>
    <xf numFmtId="0" fontId="4" fillId="0" borderId="0" xfId="0" applyFont="1" applyAlignment="1">
      <alignment horizontal="center" vertical="center"/>
    </xf>
    <xf numFmtId="0" fontId="8" fillId="0" borderId="3" xfId="4" applyBorder="1" applyAlignment="1">
      <alignment horizontal="left" vertical="center" wrapText="1"/>
    </xf>
    <xf numFmtId="0" fontId="8" fillId="0" borderId="1" xfId="4" applyBorder="1" applyAlignment="1">
      <alignment horizontal="left" vertical="center" wrapText="1"/>
    </xf>
    <xf numFmtId="0" fontId="0" fillId="0" borderId="0" xfId="0" applyAlignment="1">
      <alignment wrapText="1"/>
    </xf>
    <xf numFmtId="0" fontId="6" fillId="0" borderId="0" xfId="0" applyFont="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1" fontId="6" fillId="0" borderId="1" xfId="5" applyNumberFormat="1" applyFont="1" applyBorder="1"/>
    <xf numFmtId="1" fontId="6" fillId="6" borderId="1" xfId="5" applyNumberFormat="1" applyFont="1" applyFill="1" applyBorder="1"/>
    <xf numFmtId="0" fontId="0" fillId="5" borderId="1" xfId="0" applyFill="1" applyBorder="1"/>
    <xf numFmtId="1" fontId="6" fillId="5" borderId="1" xfId="5" applyNumberFormat="1" applyFont="1" applyFill="1" applyBorder="1"/>
    <xf numFmtId="0" fontId="2" fillId="0" borderId="5" xfId="0" applyFont="1" applyBorder="1" applyAlignment="1">
      <alignment horizontal="center" vertical="center" wrapText="1"/>
    </xf>
    <xf numFmtId="0" fontId="0" fillId="4" borderId="1" xfId="0" applyFill="1" applyBorder="1"/>
    <xf numFmtId="0" fontId="0" fillId="4" borderId="1" xfId="0" applyFill="1" applyBorder="1" applyAlignment="1">
      <alignment wrapText="1"/>
    </xf>
    <xf numFmtId="0" fontId="4"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center" vertical="center" wrapText="1"/>
    </xf>
    <xf numFmtId="0" fontId="8" fillId="0" borderId="0" xfId="4"/>
    <xf numFmtId="0" fontId="16" fillId="0" borderId="3" xfId="0" applyFont="1" applyBorder="1"/>
    <xf numFmtId="0" fontId="13" fillId="0" borderId="1" xfId="0" applyFont="1" applyBorder="1"/>
    <xf numFmtId="0" fontId="1" fillId="0" borderId="0" xfId="0" applyFont="1" applyAlignment="1">
      <alignment horizontal="center" vertical="center"/>
    </xf>
    <xf numFmtId="0" fontId="8" fillId="0" borderId="2"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19" xfId="4" applyBorder="1" applyAlignment="1">
      <alignment horizontal="left" vertical="center" wrapText="1"/>
    </xf>
    <xf numFmtId="0" fontId="20" fillId="7" borderId="8" xfId="4"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16" fillId="0" borderId="0" xfId="0" applyFont="1"/>
    <xf numFmtId="0" fontId="17" fillId="0" borderId="0" xfId="0" applyFont="1" applyAlignment="1">
      <alignment horizontal="center" wrapText="1"/>
    </xf>
    <xf numFmtId="0" fontId="13" fillId="0" borderId="0" xfId="0" applyFont="1"/>
    <xf numFmtId="0" fontId="23" fillId="0" borderId="0" xfId="0" applyFont="1" applyAlignment="1">
      <alignment vertical="center" wrapText="1"/>
    </xf>
    <xf numFmtId="0" fontId="11" fillId="0" borderId="0" xfId="0" applyFont="1" applyAlignment="1">
      <alignment wrapText="1"/>
    </xf>
    <xf numFmtId="0" fontId="18" fillId="0" borderId="0" xfId="0" applyFont="1" applyAlignment="1">
      <alignment wrapText="1"/>
    </xf>
    <xf numFmtId="0" fontId="1" fillId="0" borderId="0" xfId="0" applyFont="1"/>
    <xf numFmtId="0" fontId="8" fillId="0" borderId="0" xfId="4" applyBorder="1"/>
    <xf numFmtId="0" fontId="2" fillId="0" borderId="25" xfId="0" applyFont="1" applyBorder="1" applyAlignment="1">
      <alignment horizontal="center" vertical="center" wrapText="1"/>
    </xf>
    <xf numFmtId="0" fontId="6" fillId="0" borderId="1" xfId="0" applyFont="1" applyBorder="1" applyAlignment="1">
      <alignment horizontal="center" vertical="center"/>
    </xf>
    <xf numFmtId="165" fontId="0" fillId="0" borderId="1" xfId="0" applyNumberFormat="1" applyBorder="1"/>
    <xf numFmtId="0" fontId="11" fillId="0" borderId="0" xfId="0" applyFont="1" applyAlignment="1">
      <alignment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9" fillId="0" borderId="0" xfId="0" applyFont="1"/>
    <xf numFmtId="0" fontId="0" fillId="0" borderId="0" xfId="0" applyAlignment="1">
      <alignment vertical="center" wrapText="1"/>
    </xf>
    <xf numFmtId="0" fontId="0" fillId="0" borderId="0" xfId="0" applyAlignment="1">
      <alignment horizontal="left"/>
    </xf>
    <xf numFmtId="0" fontId="16" fillId="0" borderId="0" xfId="0" applyFont="1" applyAlignment="1">
      <alignment horizontal="left"/>
    </xf>
    <xf numFmtId="0" fontId="15" fillId="0" borderId="2" xfId="0" applyFont="1" applyBorder="1"/>
    <xf numFmtId="0" fontId="0" fillId="0" borderId="23" xfId="0" applyBorder="1"/>
    <xf numFmtId="0" fontId="0" fillId="0" borderId="3" xfId="0" applyBorder="1"/>
    <xf numFmtId="0" fontId="30" fillId="0" borderId="1" xfId="8" applyFont="1" applyBorder="1" applyAlignment="1">
      <alignment horizontal="center" vertical="center"/>
    </xf>
    <xf numFmtId="3" fontId="0" fillId="0" borderId="1" xfId="9" applyNumberFormat="1" applyFont="1" applyBorder="1" applyAlignment="1">
      <alignment horizontal="center" vertical="center" wrapText="1"/>
    </xf>
    <xf numFmtId="49" fontId="0" fillId="0" borderId="1" xfId="0" applyNumberFormat="1" applyBorder="1" applyAlignment="1">
      <alignment horizontal="center" vertical="center"/>
    </xf>
    <xf numFmtId="166" fontId="3" fillId="0" borderId="1" xfId="7" applyNumberFormat="1" applyFill="1" applyBorder="1" applyAlignment="1">
      <alignment vertical="center"/>
    </xf>
    <xf numFmtId="166" fontId="0" fillId="0" borderId="1" xfId="0" applyNumberFormat="1" applyBorder="1"/>
    <xf numFmtId="49" fontId="0" fillId="6" borderId="1" xfId="0" applyNumberFormat="1" applyFill="1" applyBorder="1" applyAlignment="1">
      <alignment horizontal="center" vertical="center"/>
    </xf>
    <xf numFmtId="166" fontId="3" fillId="6" borderId="1" xfId="7" applyNumberFormat="1" applyFill="1" applyBorder="1" applyAlignment="1">
      <alignment vertical="center"/>
    </xf>
    <xf numFmtId="166" fontId="0" fillId="6" borderId="1" xfId="0" applyNumberFormat="1" applyFill="1" applyBorder="1"/>
    <xf numFmtId="0" fontId="34" fillId="0" borderId="0" xfId="0" applyFont="1"/>
    <xf numFmtId="0" fontId="26" fillId="0" borderId="0" xfId="0" applyFont="1"/>
    <xf numFmtId="0" fontId="8" fillId="0" borderId="3" xfId="4" applyBorder="1" applyAlignment="1">
      <alignment horizontal="center" vertical="center" wrapText="1"/>
    </xf>
    <xf numFmtId="0" fontId="8" fillId="0" borderId="1" xfId="4" applyBorder="1" applyAlignment="1">
      <alignment horizontal="center" vertical="center" wrapText="1"/>
    </xf>
    <xf numFmtId="0" fontId="8" fillId="0" borderId="17" xfId="4"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11" xfId="0" applyFill="1" applyBorder="1" applyAlignment="1">
      <alignment horizontal="center" vertical="center"/>
    </xf>
    <xf numFmtId="0" fontId="8" fillId="0" borderId="9" xfId="4" applyBorder="1" applyAlignment="1">
      <alignment horizontal="center" vertical="center" wrapText="1"/>
    </xf>
    <xf numFmtId="0" fontId="8" fillId="0" borderId="10" xfId="4" applyBorder="1" applyAlignment="1">
      <alignment horizontal="center" vertical="center" wrapText="1"/>
    </xf>
    <xf numFmtId="0" fontId="8" fillId="0" borderId="16" xfId="4"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1"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4" fillId="0" borderId="2" xfId="0" applyFont="1" applyBorder="1" applyAlignment="1">
      <alignment horizontal="center"/>
    </xf>
    <xf numFmtId="0" fontId="4" fillId="0" borderId="23" xfId="0" applyFont="1" applyBorder="1" applyAlignment="1">
      <alignment horizontal="center"/>
    </xf>
    <xf numFmtId="0" fontId="4" fillId="0" borderId="3" xfId="0" applyFont="1" applyBorder="1"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6" fillId="0" borderId="0" xfId="0" applyFont="1" applyAlignment="1">
      <alignment horizontal="center" wrapText="1"/>
    </xf>
    <xf numFmtId="0" fontId="33" fillId="0" borderId="0" xfId="0" applyFont="1" applyAlignment="1">
      <alignment horizontal="center" wrapText="1"/>
    </xf>
    <xf numFmtId="0" fontId="6"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0" fillId="0" borderId="23" xfId="0" applyBorder="1" applyAlignment="1">
      <alignment horizontal="center" wrapText="1"/>
    </xf>
    <xf numFmtId="0" fontId="0" fillId="0" borderId="3" xfId="0" applyBorder="1" applyAlignment="1">
      <alignment horizontal="center" wrapText="1"/>
    </xf>
    <xf numFmtId="0" fontId="12"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33" fillId="0" borderId="0" xfId="0" applyFont="1" applyAlignment="1">
      <alignment horizontal="center" vertical="center" wrapText="1"/>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wrapText="1"/>
    </xf>
    <xf numFmtId="0" fontId="33" fillId="0" borderId="23" xfId="0" applyFont="1" applyBorder="1" applyAlignment="1">
      <alignment horizontal="center" wrapText="1"/>
    </xf>
    <xf numFmtId="0" fontId="33" fillId="0" borderId="3" xfId="0" applyFont="1" applyBorder="1" applyAlignment="1">
      <alignment horizontal="center" wrapText="1"/>
    </xf>
    <xf numFmtId="0" fontId="6" fillId="0" borderId="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 xfId="0" applyFont="1" applyBorder="1" applyAlignment="1">
      <alignment horizontal="center" vertical="center"/>
    </xf>
    <xf numFmtId="0" fontId="12" fillId="0" borderId="23" xfId="0" applyFont="1" applyBorder="1" applyAlignment="1">
      <alignment horizontal="center" vertical="center"/>
    </xf>
    <xf numFmtId="0" fontId="12" fillId="0" borderId="3"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wrapText="1"/>
    </xf>
    <xf numFmtId="0" fontId="16" fillId="0" borderId="2" xfId="0" applyFont="1" applyBorder="1" applyAlignment="1">
      <alignment horizontal="center"/>
    </xf>
    <xf numFmtId="0" fontId="16" fillId="0" borderId="23" xfId="0" applyFont="1" applyBorder="1" applyAlignment="1">
      <alignment horizontal="center"/>
    </xf>
    <xf numFmtId="0" fontId="16" fillId="0" borderId="3" xfId="0" applyFont="1" applyBorder="1" applyAlignment="1">
      <alignment horizont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27" fillId="0" borderId="0" xfId="0" applyFont="1" applyAlignment="1">
      <alignment horizontal="center" wrapText="1"/>
    </xf>
    <xf numFmtId="0" fontId="21" fillId="0" borderId="0" xfId="0" applyFont="1" applyAlignment="1">
      <alignment horizontal="center" vertical="center"/>
    </xf>
    <xf numFmtId="0" fontId="0" fillId="0" borderId="24" xfId="0" applyBorder="1" applyAlignment="1">
      <alignment horizontal="center"/>
    </xf>
    <xf numFmtId="0" fontId="1" fillId="0" borderId="2"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15" fillId="0" borderId="2" xfId="0" applyFont="1" applyBorder="1" applyAlignment="1">
      <alignment horizontal="center"/>
    </xf>
    <xf numFmtId="0" fontId="15" fillId="0" borderId="23" xfId="0" applyFont="1" applyBorder="1" applyAlignment="1">
      <alignment horizontal="center"/>
    </xf>
    <xf numFmtId="0" fontId="15" fillId="0" borderId="3" xfId="0" applyFont="1" applyBorder="1" applyAlignment="1">
      <alignment horizontal="center"/>
    </xf>
    <xf numFmtId="0" fontId="32" fillId="0" borderId="0" xfId="0" applyFont="1" applyAlignment="1">
      <alignment horizont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15" fillId="0" borderId="3" xfId="0" applyFont="1" applyBorder="1" applyAlignment="1">
      <alignment horizontal="center" vertical="center"/>
    </xf>
    <xf numFmtId="0" fontId="0" fillId="0" borderId="24" xfId="0" applyBorder="1" applyAlignment="1">
      <alignment horizontal="center" vertical="center" wrapText="1"/>
    </xf>
    <xf numFmtId="0" fontId="1" fillId="0" borderId="2"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center" wrapText="1"/>
    </xf>
    <xf numFmtId="0" fontId="17" fillId="0" borderId="0" xfId="0" applyFont="1" applyAlignment="1">
      <alignment horizontal="center" wrapText="1"/>
    </xf>
    <xf numFmtId="0" fontId="22" fillId="0" borderId="0" xfId="0" applyFont="1" applyAlignment="1">
      <alignment horizontal="center" vertical="center" wrapText="1"/>
    </xf>
    <xf numFmtId="0" fontId="4" fillId="0" borderId="0" xfId="0" applyFont="1" applyAlignment="1">
      <alignment horizontal="center"/>
    </xf>
    <xf numFmtId="0" fontId="0" fillId="0" borderId="0" xfId="0" applyAlignment="1">
      <alignment horizontal="center" vertical="center"/>
    </xf>
    <xf numFmtId="0" fontId="35" fillId="0" borderId="0" xfId="0" applyFont="1" applyAlignment="1">
      <alignment horizontal="center" vertical="center"/>
    </xf>
    <xf numFmtId="0" fontId="0" fillId="0" borderId="0" xfId="0" applyAlignment="1">
      <alignment horizontal="center" vertical="top" wrapText="1"/>
    </xf>
    <xf numFmtId="0" fontId="1" fillId="0" borderId="0" xfId="0" applyFont="1" applyAlignment="1">
      <alignment horizontal="center" vertical="center"/>
    </xf>
  </cellXfs>
  <cellStyles count="10">
    <cellStyle name="Comma" xfId="7" builtinId="3"/>
    <cellStyle name="Hyperlink" xfId="4" builtinId="8"/>
    <cellStyle name="Normal" xfId="0" builtinId="0"/>
    <cellStyle name="Normal 2" xfId="9" xr:uid="{86D96759-8C52-4FCE-B33D-6CC31D6AE46C}"/>
    <cellStyle name="Normal 2 2 2 2 3" xfId="6" xr:uid="{D6923FC2-1E7B-461D-960E-68DD4B932757}"/>
    <cellStyle name="Normal 3" xfId="5" xr:uid="{4138A11C-D2A0-4ADE-A2A8-5B98809B97E3}"/>
    <cellStyle name="Normal 3 2" xfId="8" xr:uid="{83EF5003-F99D-4593-8912-397B3DF78B06}"/>
    <cellStyle name="Normal 5 2 2" xfId="2" xr:uid="{E52A3F96-87B9-42F4-804A-CBAA83762E77}"/>
    <cellStyle name="Normal 5 2 3 2 2 2" xfId="3" xr:uid="{8371B14E-BD73-4611-8AD2-73F703D39A19}"/>
    <cellStyle name="Normal 5 2 3 2 3" xfId="1" xr:uid="{4554D47B-B5B5-49A8-9EA9-EB0FF09FAA73}"/>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Homicide Trends in West Yorkshire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'[1]H trends'!$H$6</c:f>
              <c:strCache>
                <c:ptCount val="1"/>
                <c:pt idx="0">
                  <c:v>All Homicides</c:v>
                </c:pt>
              </c:strCache>
            </c:strRef>
          </c:tx>
          <c:spPr>
            <a:ln w="28575" cap="rnd">
              <a:solidFill>
                <a:schemeClr val="accent1"/>
              </a:solidFill>
              <a:round/>
            </a:ln>
            <a:effectLst/>
          </c:spPr>
          <c:marker>
            <c:symbol val="none"/>
          </c:marker>
          <c:cat>
            <c:multiLvlStrRef>
              <c:f>'[1]H trends'!$F$7:$G$36</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2018/19</c:v>
                  </c:pt>
                  <c:pt idx="4">
                    <c:v>2019/20</c:v>
                  </c:pt>
                  <c:pt idx="8">
                    <c:v>2020/21</c:v>
                  </c:pt>
                  <c:pt idx="12">
                    <c:v>2021/22</c:v>
                  </c:pt>
                  <c:pt idx="16">
                    <c:v>2022/23</c:v>
                  </c:pt>
                  <c:pt idx="20">
                    <c:v>2023/24</c:v>
                  </c:pt>
                  <c:pt idx="24">
                    <c:v>2024/25</c:v>
                  </c:pt>
                  <c:pt idx="28">
                    <c:v>2025/26</c:v>
                  </c:pt>
                </c:lvl>
              </c:multiLvlStrCache>
            </c:multiLvlStrRef>
          </c:cat>
          <c:val>
            <c:numRef>
              <c:f>'[1]H trends'!$H$7:$H$36</c:f>
              <c:numCache>
                <c:formatCode>General</c:formatCode>
                <c:ptCount val="30"/>
                <c:pt idx="0">
                  <c:v>33</c:v>
                </c:pt>
                <c:pt idx="1">
                  <c:v>30</c:v>
                </c:pt>
                <c:pt idx="2">
                  <c:v>39</c:v>
                </c:pt>
                <c:pt idx="3">
                  <c:v>39</c:v>
                </c:pt>
                <c:pt idx="4">
                  <c:v>33</c:v>
                </c:pt>
                <c:pt idx="5">
                  <c:v>38</c:v>
                </c:pt>
                <c:pt idx="6">
                  <c:v>33</c:v>
                </c:pt>
                <c:pt idx="7">
                  <c:v>26</c:v>
                </c:pt>
                <c:pt idx="8">
                  <c:v>28</c:v>
                </c:pt>
                <c:pt idx="9">
                  <c:v>26</c:v>
                </c:pt>
                <c:pt idx="10">
                  <c:v>21</c:v>
                </c:pt>
                <c:pt idx="11">
                  <c:v>21</c:v>
                </c:pt>
                <c:pt idx="12">
                  <c:v>25</c:v>
                </c:pt>
                <c:pt idx="13">
                  <c:v>25</c:v>
                </c:pt>
                <c:pt idx="14">
                  <c:v>26</c:v>
                </c:pt>
                <c:pt idx="15">
                  <c:v>29</c:v>
                </c:pt>
                <c:pt idx="16">
                  <c:v>29</c:v>
                </c:pt>
                <c:pt idx="17">
                  <c:v>31</c:v>
                </c:pt>
                <c:pt idx="18">
                  <c:v>29</c:v>
                </c:pt>
                <c:pt idx="19">
                  <c:v>28</c:v>
                </c:pt>
                <c:pt idx="20">
                  <c:v>28</c:v>
                </c:pt>
                <c:pt idx="21">
                  <c:v>24</c:v>
                </c:pt>
                <c:pt idx="22">
                  <c:v>31</c:v>
                </c:pt>
                <c:pt idx="23">
                  <c:v>27</c:v>
                </c:pt>
                <c:pt idx="24">
                  <c:v>24</c:v>
                </c:pt>
                <c:pt idx="25">
                  <c:v>26</c:v>
                </c:pt>
                <c:pt idx="26">
                  <c:v>20</c:v>
                </c:pt>
                <c:pt idx="27">
                  <c:v>24</c:v>
                </c:pt>
                <c:pt idx="28">
                  <c:v>26</c:v>
                </c:pt>
                <c:pt idx="29">
                  <c:v>26</c:v>
                </c:pt>
              </c:numCache>
            </c:numRef>
          </c:val>
          <c:smooth val="0"/>
          <c:extLst>
            <c:ext xmlns:c16="http://schemas.microsoft.com/office/drawing/2014/chart" uri="{C3380CC4-5D6E-409C-BE32-E72D297353CC}">
              <c16:uniqueId val="{00000000-242C-45D9-84D7-83AC85401CF0}"/>
            </c:ext>
          </c:extLst>
        </c:ser>
        <c:ser>
          <c:idx val="1"/>
          <c:order val="1"/>
          <c:tx>
            <c:strRef>
              <c:f>'[1]H trends'!$I$6</c:f>
              <c:strCache>
                <c:ptCount val="1"/>
                <c:pt idx="0">
                  <c:v>Non domestic homicide</c:v>
                </c:pt>
              </c:strCache>
            </c:strRef>
          </c:tx>
          <c:spPr>
            <a:ln w="28575" cap="rnd">
              <a:solidFill>
                <a:schemeClr val="accent2"/>
              </a:solidFill>
              <a:round/>
            </a:ln>
            <a:effectLst/>
          </c:spPr>
          <c:marker>
            <c:symbol val="none"/>
          </c:marker>
          <c:cat>
            <c:multiLvlStrRef>
              <c:f>'[1]H trends'!$F$7:$G$36</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2018/19</c:v>
                  </c:pt>
                  <c:pt idx="4">
                    <c:v>2019/20</c:v>
                  </c:pt>
                  <c:pt idx="8">
                    <c:v>2020/21</c:v>
                  </c:pt>
                  <c:pt idx="12">
                    <c:v>2021/22</c:v>
                  </c:pt>
                  <c:pt idx="16">
                    <c:v>2022/23</c:v>
                  </c:pt>
                  <c:pt idx="20">
                    <c:v>2023/24</c:v>
                  </c:pt>
                  <c:pt idx="24">
                    <c:v>2024/25</c:v>
                  </c:pt>
                  <c:pt idx="28">
                    <c:v>2025/26</c:v>
                  </c:pt>
                </c:lvl>
              </c:multiLvlStrCache>
            </c:multiLvlStrRef>
          </c:cat>
          <c:val>
            <c:numRef>
              <c:f>'[1]H trends'!$I$7:$I$36</c:f>
              <c:numCache>
                <c:formatCode>General</c:formatCode>
                <c:ptCount val="30"/>
                <c:pt idx="0">
                  <c:v>23</c:v>
                </c:pt>
                <c:pt idx="1">
                  <c:v>22</c:v>
                </c:pt>
                <c:pt idx="2">
                  <c:v>26</c:v>
                </c:pt>
                <c:pt idx="3">
                  <c:v>24</c:v>
                </c:pt>
                <c:pt idx="4">
                  <c:v>24</c:v>
                </c:pt>
                <c:pt idx="5">
                  <c:v>25</c:v>
                </c:pt>
                <c:pt idx="6">
                  <c:v>19</c:v>
                </c:pt>
                <c:pt idx="7">
                  <c:v>17</c:v>
                </c:pt>
                <c:pt idx="8">
                  <c:v>16</c:v>
                </c:pt>
                <c:pt idx="9">
                  <c:v>17</c:v>
                </c:pt>
                <c:pt idx="10">
                  <c:v>16</c:v>
                </c:pt>
                <c:pt idx="11">
                  <c:v>14</c:v>
                </c:pt>
                <c:pt idx="12">
                  <c:v>18</c:v>
                </c:pt>
                <c:pt idx="13">
                  <c:v>16</c:v>
                </c:pt>
                <c:pt idx="14">
                  <c:v>16</c:v>
                </c:pt>
                <c:pt idx="15">
                  <c:v>19</c:v>
                </c:pt>
                <c:pt idx="16">
                  <c:v>17</c:v>
                </c:pt>
                <c:pt idx="17">
                  <c:v>20</c:v>
                </c:pt>
                <c:pt idx="18">
                  <c:v>17</c:v>
                </c:pt>
                <c:pt idx="19">
                  <c:v>19</c:v>
                </c:pt>
                <c:pt idx="20">
                  <c:v>19</c:v>
                </c:pt>
                <c:pt idx="21">
                  <c:v>16</c:v>
                </c:pt>
                <c:pt idx="22">
                  <c:v>22</c:v>
                </c:pt>
                <c:pt idx="23">
                  <c:v>18</c:v>
                </c:pt>
                <c:pt idx="24">
                  <c:v>16</c:v>
                </c:pt>
                <c:pt idx="25">
                  <c:v>18</c:v>
                </c:pt>
                <c:pt idx="26">
                  <c:v>14</c:v>
                </c:pt>
                <c:pt idx="27">
                  <c:v>17</c:v>
                </c:pt>
                <c:pt idx="28">
                  <c:v>19</c:v>
                </c:pt>
                <c:pt idx="29">
                  <c:v>16</c:v>
                </c:pt>
              </c:numCache>
            </c:numRef>
          </c:val>
          <c:smooth val="0"/>
          <c:extLst>
            <c:ext xmlns:c16="http://schemas.microsoft.com/office/drawing/2014/chart" uri="{C3380CC4-5D6E-409C-BE32-E72D297353CC}">
              <c16:uniqueId val="{00000001-242C-45D9-84D7-83AC85401CF0}"/>
            </c:ext>
          </c:extLst>
        </c:ser>
        <c:ser>
          <c:idx val="2"/>
          <c:order val="2"/>
          <c:tx>
            <c:strRef>
              <c:f>'[1]H trends'!$J$6</c:f>
              <c:strCache>
                <c:ptCount val="1"/>
                <c:pt idx="0">
                  <c:v>victim u25</c:v>
                </c:pt>
              </c:strCache>
            </c:strRef>
          </c:tx>
          <c:spPr>
            <a:ln w="28575" cap="rnd">
              <a:solidFill>
                <a:schemeClr val="accent3"/>
              </a:solidFill>
              <a:round/>
            </a:ln>
            <a:effectLst/>
          </c:spPr>
          <c:marker>
            <c:symbol val="none"/>
          </c:marker>
          <c:cat>
            <c:multiLvlStrRef>
              <c:f>'[1]H trends'!$F$7:$G$36</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2018/19</c:v>
                  </c:pt>
                  <c:pt idx="4">
                    <c:v>2019/20</c:v>
                  </c:pt>
                  <c:pt idx="8">
                    <c:v>2020/21</c:v>
                  </c:pt>
                  <c:pt idx="12">
                    <c:v>2021/22</c:v>
                  </c:pt>
                  <c:pt idx="16">
                    <c:v>2022/23</c:v>
                  </c:pt>
                  <c:pt idx="20">
                    <c:v>2023/24</c:v>
                  </c:pt>
                  <c:pt idx="24">
                    <c:v>2024/25</c:v>
                  </c:pt>
                  <c:pt idx="28">
                    <c:v>2025/26</c:v>
                  </c:pt>
                </c:lvl>
              </c:multiLvlStrCache>
            </c:multiLvlStrRef>
          </c:cat>
          <c:val>
            <c:numRef>
              <c:f>'[1]H trends'!$J$7:$J$36</c:f>
              <c:numCache>
                <c:formatCode>General</c:formatCode>
                <c:ptCount val="30"/>
                <c:pt idx="0">
                  <c:v>7</c:v>
                </c:pt>
                <c:pt idx="1">
                  <c:v>5</c:v>
                </c:pt>
                <c:pt idx="2">
                  <c:v>5</c:v>
                </c:pt>
                <c:pt idx="3">
                  <c:v>4</c:v>
                </c:pt>
                <c:pt idx="4">
                  <c:v>5</c:v>
                </c:pt>
                <c:pt idx="5">
                  <c:v>6</c:v>
                </c:pt>
                <c:pt idx="6">
                  <c:v>4</c:v>
                </c:pt>
                <c:pt idx="7">
                  <c:v>4</c:v>
                </c:pt>
                <c:pt idx="8">
                  <c:v>3</c:v>
                </c:pt>
                <c:pt idx="9">
                  <c:v>3</c:v>
                </c:pt>
                <c:pt idx="10">
                  <c:v>5</c:v>
                </c:pt>
                <c:pt idx="11">
                  <c:v>4</c:v>
                </c:pt>
                <c:pt idx="12">
                  <c:v>7</c:v>
                </c:pt>
                <c:pt idx="13">
                  <c:v>7</c:v>
                </c:pt>
                <c:pt idx="14">
                  <c:v>7</c:v>
                </c:pt>
                <c:pt idx="15">
                  <c:v>7</c:v>
                </c:pt>
                <c:pt idx="16">
                  <c:v>5</c:v>
                </c:pt>
                <c:pt idx="17">
                  <c:v>5</c:v>
                </c:pt>
                <c:pt idx="18">
                  <c:v>3</c:v>
                </c:pt>
                <c:pt idx="19">
                  <c:v>5</c:v>
                </c:pt>
                <c:pt idx="20">
                  <c:v>5</c:v>
                </c:pt>
                <c:pt idx="21">
                  <c:v>5</c:v>
                </c:pt>
                <c:pt idx="22">
                  <c:v>9</c:v>
                </c:pt>
                <c:pt idx="23">
                  <c:v>7</c:v>
                </c:pt>
                <c:pt idx="24">
                  <c:v>6</c:v>
                </c:pt>
                <c:pt idx="25">
                  <c:v>8</c:v>
                </c:pt>
                <c:pt idx="26">
                  <c:v>6</c:v>
                </c:pt>
                <c:pt idx="27">
                  <c:v>7</c:v>
                </c:pt>
                <c:pt idx="28">
                  <c:v>10</c:v>
                </c:pt>
                <c:pt idx="29">
                  <c:v>7</c:v>
                </c:pt>
              </c:numCache>
            </c:numRef>
          </c:val>
          <c:smooth val="0"/>
          <c:extLst>
            <c:ext xmlns:c16="http://schemas.microsoft.com/office/drawing/2014/chart" uri="{C3380CC4-5D6E-409C-BE32-E72D297353CC}">
              <c16:uniqueId val="{00000002-242C-45D9-84D7-83AC85401CF0}"/>
            </c:ext>
          </c:extLst>
        </c:ser>
        <c:dLbls>
          <c:showLegendKey val="0"/>
          <c:showVal val="0"/>
          <c:showCatName val="0"/>
          <c:showSerName val="0"/>
          <c:showPercent val="0"/>
          <c:showBubbleSize val="0"/>
        </c:dLbls>
        <c:smooth val="0"/>
        <c:axId val="275860848"/>
        <c:axId val="275853168"/>
      </c:lineChart>
      <c:catAx>
        <c:axId val="27586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853168"/>
        <c:crosses val="autoZero"/>
        <c:auto val="1"/>
        <c:lblAlgn val="ctr"/>
        <c:lblOffset val="100"/>
        <c:noMultiLvlLbl val="0"/>
      </c:catAx>
      <c:valAx>
        <c:axId val="27585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86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Crimes linked to ASB - Rolling 12 months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[1]ASB!$I$12</c:f>
              <c:strCache>
                <c:ptCount val="1"/>
                <c:pt idx="0">
                  <c:v>Criminal Damage</c:v>
                </c:pt>
              </c:strCache>
            </c:strRef>
          </c:tx>
          <c:spPr>
            <a:ln w="28575" cap="rnd">
              <a:solidFill>
                <a:schemeClr val="accent2"/>
              </a:solidFill>
              <a:round/>
            </a:ln>
            <a:effectLst/>
          </c:spPr>
          <c:marker>
            <c:symbol val="none"/>
          </c:marker>
          <c:cat>
            <c:numRef>
              <c:f>[1]ASB!$G$13:$G$82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[1]ASB!$I$13:$I$82</c:f>
              <c:numCache>
                <c:formatCode>General</c:formatCode>
                <c:ptCount val="70"/>
                <c:pt idx="0">
                  <c:v>28616</c:v>
                </c:pt>
                <c:pt idx="1">
                  <c:v>28500</c:v>
                </c:pt>
                <c:pt idx="2">
                  <c:v>28526</c:v>
                </c:pt>
                <c:pt idx="3">
                  <c:v>28460</c:v>
                </c:pt>
                <c:pt idx="4">
                  <c:v>27652</c:v>
                </c:pt>
                <c:pt idx="5">
                  <c:v>27133</c:v>
                </c:pt>
                <c:pt idx="6">
                  <c:v>26993</c:v>
                </c:pt>
                <c:pt idx="7">
                  <c:v>26803</c:v>
                </c:pt>
                <c:pt idx="8">
                  <c:v>26803</c:v>
                </c:pt>
                <c:pt idx="9">
                  <c:v>26694</c:v>
                </c:pt>
                <c:pt idx="10">
                  <c:v>26479</c:v>
                </c:pt>
                <c:pt idx="11">
                  <c:v>26261</c:v>
                </c:pt>
                <c:pt idx="12">
                  <c:v>25856</c:v>
                </c:pt>
                <c:pt idx="13">
                  <c:v>25300</c:v>
                </c:pt>
                <c:pt idx="14">
                  <c:v>24839</c:v>
                </c:pt>
                <c:pt idx="15">
                  <c:v>24827</c:v>
                </c:pt>
                <c:pt idx="16">
                  <c:v>25521</c:v>
                </c:pt>
                <c:pt idx="17">
                  <c:v>25692</c:v>
                </c:pt>
                <c:pt idx="18">
                  <c:v>25806</c:v>
                </c:pt>
                <c:pt idx="19">
                  <c:v>25862</c:v>
                </c:pt>
                <c:pt idx="20">
                  <c:v>25755</c:v>
                </c:pt>
                <c:pt idx="21">
                  <c:v>25661</c:v>
                </c:pt>
                <c:pt idx="22">
                  <c:v>25739</c:v>
                </c:pt>
                <c:pt idx="23">
                  <c:v>25935</c:v>
                </c:pt>
                <c:pt idx="24">
                  <c:v>26270</c:v>
                </c:pt>
                <c:pt idx="25">
                  <c:v>26687</c:v>
                </c:pt>
                <c:pt idx="26">
                  <c:v>27018</c:v>
                </c:pt>
                <c:pt idx="27">
                  <c:v>27117</c:v>
                </c:pt>
                <c:pt idx="28">
                  <c:v>27160</c:v>
                </c:pt>
                <c:pt idx="29">
                  <c:v>27642</c:v>
                </c:pt>
                <c:pt idx="30">
                  <c:v>27764</c:v>
                </c:pt>
                <c:pt idx="31">
                  <c:v>27832</c:v>
                </c:pt>
                <c:pt idx="32">
                  <c:v>28088</c:v>
                </c:pt>
                <c:pt idx="33">
                  <c:v>28037</c:v>
                </c:pt>
                <c:pt idx="34">
                  <c:v>27970</c:v>
                </c:pt>
                <c:pt idx="35">
                  <c:v>27597</c:v>
                </c:pt>
                <c:pt idx="36">
                  <c:v>27216</c:v>
                </c:pt>
                <c:pt idx="37">
                  <c:v>27078</c:v>
                </c:pt>
                <c:pt idx="38">
                  <c:v>27122</c:v>
                </c:pt>
                <c:pt idx="39">
                  <c:v>27004</c:v>
                </c:pt>
                <c:pt idx="40">
                  <c:v>26957</c:v>
                </c:pt>
                <c:pt idx="41">
                  <c:v>26715</c:v>
                </c:pt>
                <c:pt idx="42">
                  <c:v>26548</c:v>
                </c:pt>
                <c:pt idx="43">
                  <c:v>26258</c:v>
                </c:pt>
                <c:pt idx="44">
                  <c:v>25837</c:v>
                </c:pt>
                <c:pt idx="45">
                  <c:v>25588</c:v>
                </c:pt>
                <c:pt idx="46">
                  <c:v>25293</c:v>
                </c:pt>
                <c:pt idx="47">
                  <c:v>24969</c:v>
                </c:pt>
                <c:pt idx="48">
                  <c:v>24806</c:v>
                </c:pt>
                <c:pt idx="49">
                  <c:v>24518</c:v>
                </c:pt>
                <c:pt idx="50">
                  <c:v>24062</c:v>
                </c:pt>
                <c:pt idx="51">
                  <c:v>23736</c:v>
                </c:pt>
                <c:pt idx="52">
                  <c:v>23273</c:v>
                </c:pt>
                <c:pt idx="53">
                  <c:v>22816</c:v>
                </c:pt>
                <c:pt idx="54">
                  <c:v>22580</c:v>
                </c:pt>
                <c:pt idx="55">
                  <c:v>22515</c:v>
                </c:pt>
                <c:pt idx="56">
                  <c:v>22361</c:v>
                </c:pt>
                <c:pt idx="57">
                  <c:v>22154</c:v>
                </c:pt>
                <c:pt idx="58">
                  <c:v>21843</c:v>
                </c:pt>
                <c:pt idx="59">
                  <c:v>21682</c:v>
                </c:pt>
                <c:pt idx="60">
                  <c:v>21476</c:v>
                </c:pt>
                <c:pt idx="61">
                  <c:v>21090</c:v>
                </c:pt>
                <c:pt idx="62">
                  <c:v>20827</c:v>
                </c:pt>
                <c:pt idx="63">
                  <c:v>20601</c:v>
                </c:pt>
                <c:pt idx="64">
                  <c:v>20419</c:v>
                </c:pt>
                <c:pt idx="65">
                  <c:v>20273</c:v>
                </c:pt>
                <c:pt idx="66">
                  <c:v>20054</c:v>
                </c:pt>
                <c:pt idx="67">
                  <c:v>19801</c:v>
                </c:pt>
                <c:pt idx="68">
                  <c:v>19642</c:v>
                </c:pt>
                <c:pt idx="69">
                  <c:v>19513</c:v>
                </c:pt>
              </c:numCache>
            </c:numRef>
          </c:val>
          <c:smooth val="0"/>
          <c:extLst>
            <c:ext xmlns:c16="http://schemas.microsoft.com/office/drawing/2014/chart" uri="{C3380CC4-5D6E-409C-BE32-E72D297353CC}">
              <c16:uniqueId val="{00000000-9EF2-46DF-8DE2-3FA77D4F09B6}"/>
            </c:ext>
          </c:extLst>
        </c:ser>
        <c:ser>
          <c:idx val="2"/>
          <c:order val="2"/>
          <c:tx>
            <c:strRef>
              <c:f>[1]ASB!$J$12</c:f>
              <c:strCache>
                <c:ptCount val="1"/>
                <c:pt idx="0">
                  <c:v>Public Order</c:v>
                </c:pt>
              </c:strCache>
            </c:strRef>
          </c:tx>
          <c:spPr>
            <a:ln w="28575" cap="rnd">
              <a:solidFill>
                <a:schemeClr val="accent3"/>
              </a:solidFill>
              <a:round/>
            </a:ln>
            <a:effectLst/>
          </c:spPr>
          <c:marker>
            <c:symbol val="none"/>
          </c:marker>
          <c:cat>
            <c:numRef>
              <c:f>[1]ASB!$G$13:$G$82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[1]ASB!$J$13:$J$82</c:f>
              <c:numCache>
                <c:formatCode>General</c:formatCode>
                <c:ptCount val="70"/>
                <c:pt idx="0">
                  <c:v>32333</c:v>
                </c:pt>
                <c:pt idx="1">
                  <c:v>32333</c:v>
                </c:pt>
                <c:pt idx="2">
                  <c:v>32333</c:v>
                </c:pt>
                <c:pt idx="3">
                  <c:v>32333</c:v>
                </c:pt>
                <c:pt idx="4">
                  <c:v>32333</c:v>
                </c:pt>
                <c:pt idx="5">
                  <c:v>32333</c:v>
                </c:pt>
                <c:pt idx="6">
                  <c:v>32333</c:v>
                </c:pt>
                <c:pt idx="7">
                  <c:v>32333</c:v>
                </c:pt>
                <c:pt idx="8">
                  <c:v>32333</c:v>
                </c:pt>
                <c:pt idx="9">
                  <c:v>32333</c:v>
                </c:pt>
                <c:pt idx="10">
                  <c:v>32333</c:v>
                </c:pt>
                <c:pt idx="11">
                  <c:v>32333</c:v>
                </c:pt>
                <c:pt idx="12">
                  <c:v>32333</c:v>
                </c:pt>
                <c:pt idx="13">
                  <c:v>32149</c:v>
                </c:pt>
                <c:pt idx="14">
                  <c:v>32374</c:v>
                </c:pt>
                <c:pt idx="15">
                  <c:v>32963</c:v>
                </c:pt>
                <c:pt idx="16">
                  <c:v>33896</c:v>
                </c:pt>
                <c:pt idx="17">
                  <c:v>34356</c:v>
                </c:pt>
                <c:pt idx="18">
                  <c:v>35296</c:v>
                </c:pt>
                <c:pt idx="19">
                  <c:v>35966</c:v>
                </c:pt>
                <c:pt idx="20">
                  <c:v>36239</c:v>
                </c:pt>
                <c:pt idx="21">
                  <c:v>37130</c:v>
                </c:pt>
                <c:pt idx="22">
                  <c:v>38055</c:v>
                </c:pt>
                <c:pt idx="23">
                  <c:v>39032</c:v>
                </c:pt>
                <c:pt idx="24">
                  <c:v>39900</c:v>
                </c:pt>
                <c:pt idx="25">
                  <c:v>40811</c:v>
                </c:pt>
                <c:pt idx="26">
                  <c:v>41388</c:v>
                </c:pt>
                <c:pt idx="27">
                  <c:v>41972</c:v>
                </c:pt>
                <c:pt idx="28">
                  <c:v>42337</c:v>
                </c:pt>
                <c:pt idx="29">
                  <c:v>43056</c:v>
                </c:pt>
                <c:pt idx="30">
                  <c:v>43019</c:v>
                </c:pt>
                <c:pt idx="31">
                  <c:v>43384</c:v>
                </c:pt>
                <c:pt idx="32">
                  <c:v>44170</c:v>
                </c:pt>
                <c:pt idx="33">
                  <c:v>43940</c:v>
                </c:pt>
                <c:pt idx="34">
                  <c:v>43678</c:v>
                </c:pt>
                <c:pt idx="35">
                  <c:v>43391</c:v>
                </c:pt>
                <c:pt idx="36">
                  <c:v>43031</c:v>
                </c:pt>
                <c:pt idx="37">
                  <c:v>42770</c:v>
                </c:pt>
                <c:pt idx="38">
                  <c:v>42782</c:v>
                </c:pt>
                <c:pt idx="39">
                  <c:v>42375</c:v>
                </c:pt>
                <c:pt idx="40">
                  <c:v>42049</c:v>
                </c:pt>
                <c:pt idx="41">
                  <c:v>41541</c:v>
                </c:pt>
                <c:pt idx="42">
                  <c:v>40758</c:v>
                </c:pt>
                <c:pt idx="43">
                  <c:v>39297</c:v>
                </c:pt>
                <c:pt idx="44">
                  <c:v>37772</c:v>
                </c:pt>
                <c:pt idx="45">
                  <c:v>37086</c:v>
                </c:pt>
                <c:pt idx="46">
                  <c:v>36359</c:v>
                </c:pt>
                <c:pt idx="47">
                  <c:v>35420</c:v>
                </c:pt>
                <c:pt idx="48">
                  <c:v>34555</c:v>
                </c:pt>
                <c:pt idx="49">
                  <c:v>33714</c:v>
                </c:pt>
                <c:pt idx="50">
                  <c:v>32716</c:v>
                </c:pt>
                <c:pt idx="51">
                  <c:v>31705</c:v>
                </c:pt>
                <c:pt idx="52">
                  <c:v>30491</c:v>
                </c:pt>
                <c:pt idx="53">
                  <c:v>29452</c:v>
                </c:pt>
                <c:pt idx="54">
                  <c:v>28707</c:v>
                </c:pt>
                <c:pt idx="55">
                  <c:v>28390</c:v>
                </c:pt>
                <c:pt idx="56">
                  <c:v>28235</c:v>
                </c:pt>
                <c:pt idx="57">
                  <c:v>27427</c:v>
                </c:pt>
                <c:pt idx="58">
                  <c:v>27550</c:v>
                </c:pt>
                <c:pt idx="59">
                  <c:v>26769</c:v>
                </c:pt>
                <c:pt idx="60">
                  <c:v>26599</c:v>
                </c:pt>
                <c:pt idx="61">
                  <c:v>26525</c:v>
                </c:pt>
                <c:pt idx="62">
                  <c:v>26344</c:v>
                </c:pt>
                <c:pt idx="63">
                  <c:v>26374</c:v>
                </c:pt>
                <c:pt idx="64">
                  <c:v>26337</c:v>
                </c:pt>
                <c:pt idx="65">
                  <c:v>26039</c:v>
                </c:pt>
                <c:pt idx="66">
                  <c:v>26008</c:v>
                </c:pt>
                <c:pt idx="67">
                  <c:v>25937</c:v>
                </c:pt>
                <c:pt idx="68">
                  <c:v>25484</c:v>
                </c:pt>
                <c:pt idx="69">
                  <c:v>25292</c:v>
                </c:pt>
              </c:numCache>
            </c:numRef>
          </c:val>
          <c:smooth val="0"/>
          <c:extLst>
            <c:ext xmlns:c16="http://schemas.microsoft.com/office/drawing/2014/chart" uri="{C3380CC4-5D6E-409C-BE32-E72D297353CC}">
              <c16:uniqueId val="{00000001-9EF2-46DF-8DE2-3FA77D4F09B6}"/>
            </c:ext>
          </c:extLst>
        </c:ser>
        <c:ser>
          <c:idx val="3"/>
          <c:order val="3"/>
          <c:tx>
            <c:strRef>
              <c:f>[1]ASB!$K$12</c:f>
              <c:strCache>
                <c:ptCount val="1"/>
                <c:pt idx="0">
                  <c:v>Stalking and Harassment</c:v>
                </c:pt>
              </c:strCache>
            </c:strRef>
          </c:tx>
          <c:spPr>
            <a:ln w="28575" cap="rnd">
              <a:solidFill>
                <a:schemeClr val="accent4"/>
              </a:solidFill>
              <a:round/>
            </a:ln>
            <a:effectLst/>
          </c:spPr>
          <c:marker>
            <c:symbol val="none"/>
          </c:marker>
          <c:cat>
            <c:numRef>
              <c:f>[1]ASB!$G$13:$G$82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[1]ASB!$K$13:$K$82</c:f>
              <c:numCache>
                <c:formatCode>General</c:formatCode>
                <c:ptCount val="70"/>
                <c:pt idx="0">
                  <c:v>39524</c:v>
                </c:pt>
                <c:pt idx="1">
                  <c:v>39549</c:v>
                </c:pt>
                <c:pt idx="2">
                  <c:v>39729</c:v>
                </c:pt>
                <c:pt idx="3">
                  <c:v>39545</c:v>
                </c:pt>
                <c:pt idx="4">
                  <c:v>39620</c:v>
                </c:pt>
                <c:pt idx="5">
                  <c:v>39756</c:v>
                </c:pt>
                <c:pt idx="6">
                  <c:v>40381</c:v>
                </c:pt>
                <c:pt idx="7">
                  <c:v>40780</c:v>
                </c:pt>
                <c:pt idx="8">
                  <c:v>41361</c:v>
                </c:pt>
                <c:pt idx="9">
                  <c:v>41551</c:v>
                </c:pt>
                <c:pt idx="10">
                  <c:v>41612</c:v>
                </c:pt>
                <c:pt idx="11">
                  <c:v>41992</c:v>
                </c:pt>
                <c:pt idx="12">
                  <c:v>42382</c:v>
                </c:pt>
                <c:pt idx="13">
                  <c:v>42635</c:v>
                </c:pt>
                <c:pt idx="14">
                  <c:v>43080</c:v>
                </c:pt>
                <c:pt idx="15">
                  <c:v>44052</c:v>
                </c:pt>
                <c:pt idx="16">
                  <c:v>44992</c:v>
                </c:pt>
                <c:pt idx="17">
                  <c:v>45950</c:v>
                </c:pt>
                <c:pt idx="18">
                  <c:v>46389</c:v>
                </c:pt>
                <c:pt idx="19">
                  <c:v>46744</c:v>
                </c:pt>
                <c:pt idx="20">
                  <c:v>47374</c:v>
                </c:pt>
                <c:pt idx="21">
                  <c:v>48177</c:v>
                </c:pt>
                <c:pt idx="22">
                  <c:v>49209</c:v>
                </c:pt>
                <c:pt idx="23">
                  <c:v>50327</c:v>
                </c:pt>
                <c:pt idx="24">
                  <c:v>50843</c:v>
                </c:pt>
                <c:pt idx="25">
                  <c:v>51545</c:v>
                </c:pt>
                <c:pt idx="26">
                  <c:v>52405</c:v>
                </c:pt>
                <c:pt idx="27">
                  <c:v>52913</c:v>
                </c:pt>
                <c:pt idx="28">
                  <c:v>53160</c:v>
                </c:pt>
                <c:pt idx="29">
                  <c:v>53606</c:v>
                </c:pt>
                <c:pt idx="30">
                  <c:v>54009</c:v>
                </c:pt>
                <c:pt idx="31">
                  <c:v>54554</c:v>
                </c:pt>
                <c:pt idx="32">
                  <c:v>54830</c:v>
                </c:pt>
                <c:pt idx="33">
                  <c:v>55011</c:v>
                </c:pt>
                <c:pt idx="34">
                  <c:v>54682</c:v>
                </c:pt>
                <c:pt idx="35">
                  <c:v>54582</c:v>
                </c:pt>
                <c:pt idx="36">
                  <c:v>54538</c:v>
                </c:pt>
                <c:pt idx="37">
                  <c:v>54942</c:v>
                </c:pt>
                <c:pt idx="38">
                  <c:v>54963</c:v>
                </c:pt>
                <c:pt idx="39">
                  <c:v>55110</c:v>
                </c:pt>
                <c:pt idx="40">
                  <c:v>55293</c:v>
                </c:pt>
                <c:pt idx="41">
                  <c:v>55231</c:v>
                </c:pt>
                <c:pt idx="42">
                  <c:v>54897</c:v>
                </c:pt>
                <c:pt idx="43">
                  <c:v>54416</c:v>
                </c:pt>
                <c:pt idx="44">
                  <c:v>53785</c:v>
                </c:pt>
                <c:pt idx="45">
                  <c:v>53394</c:v>
                </c:pt>
                <c:pt idx="46">
                  <c:v>53147</c:v>
                </c:pt>
                <c:pt idx="47">
                  <c:v>52298</c:v>
                </c:pt>
                <c:pt idx="48">
                  <c:v>51745</c:v>
                </c:pt>
                <c:pt idx="49">
                  <c:v>50544</c:v>
                </c:pt>
                <c:pt idx="50">
                  <c:v>49425</c:v>
                </c:pt>
                <c:pt idx="51">
                  <c:v>48335</c:v>
                </c:pt>
                <c:pt idx="52">
                  <c:v>47479</c:v>
                </c:pt>
                <c:pt idx="53">
                  <c:v>46775</c:v>
                </c:pt>
                <c:pt idx="54">
                  <c:v>46242</c:v>
                </c:pt>
                <c:pt idx="55">
                  <c:v>45904</c:v>
                </c:pt>
                <c:pt idx="56">
                  <c:v>45772</c:v>
                </c:pt>
                <c:pt idx="57">
                  <c:v>45349</c:v>
                </c:pt>
                <c:pt idx="58">
                  <c:v>45069</c:v>
                </c:pt>
                <c:pt idx="59">
                  <c:v>45086</c:v>
                </c:pt>
                <c:pt idx="60">
                  <c:v>45078</c:v>
                </c:pt>
                <c:pt idx="61">
                  <c:v>45171</c:v>
                </c:pt>
                <c:pt idx="62">
                  <c:v>45438</c:v>
                </c:pt>
                <c:pt idx="63">
                  <c:v>45758</c:v>
                </c:pt>
                <c:pt idx="64">
                  <c:v>46076</c:v>
                </c:pt>
                <c:pt idx="65">
                  <c:v>46144</c:v>
                </c:pt>
                <c:pt idx="66">
                  <c:v>46651</c:v>
                </c:pt>
                <c:pt idx="67">
                  <c:v>47055</c:v>
                </c:pt>
                <c:pt idx="68">
                  <c:v>47191</c:v>
                </c:pt>
                <c:pt idx="69">
                  <c:v>47552</c:v>
                </c:pt>
              </c:numCache>
            </c:numRef>
          </c:val>
          <c:smooth val="0"/>
          <c:extLst>
            <c:ext xmlns:c16="http://schemas.microsoft.com/office/drawing/2014/chart" uri="{C3380CC4-5D6E-409C-BE32-E72D297353CC}">
              <c16:uniqueId val="{00000002-9EF2-46DF-8DE2-3FA77D4F09B6}"/>
            </c:ext>
          </c:extLst>
        </c:ser>
        <c:dLbls>
          <c:showLegendKey val="0"/>
          <c:showVal val="0"/>
          <c:showCatName val="0"/>
          <c:showSerName val="0"/>
          <c:showPercent val="0"/>
          <c:showBubbleSize val="0"/>
        </c:dLbls>
        <c:marker val="1"/>
        <c:smooth val="0"/>
        <c:axId val="1772207040"/>
        <c:axId val="1772207520"/>
      </c:lineChart>
      <c:lineChart>
        <c:grouping val="standard"/>
        <c:varyColors val="0"/>
        <c:ser>
          <c:idx val="0"/>
          <c:order val="0"/>
          <c:tx>
            <c:strRef>
              <c:f>[1]ASB!$H$12</c:f>
              <c:strCache>
                <c:ptCount val="1"/>
                <c:pt idx="0">
                  <c:v>Arson</c:v>
                </c:pt>
              </c:strCache>
            </c:strRef>
          </c:tx>
          <c:spPr>
            <a:ln w="28575" cap="rnd">
              <a:solidFill>
                <a:schemeClr val="accent1"/>
              </a:solidFill>
              <a:round/>
            </a:ln>
            <a:effectLst/>
          </c:spPr>
          <c:marker>
            <c:symbol val="none"/>
          </c:marker>
          <c:cat>
            <c:numRef>
              <c:f>[1]ASB!$G$13:$G$82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[1]ASB!$H$13:$H$82</c:f>
              <c:numCache>
                <c:formatCode>General</c:formatCode>
                <c:ptCount val="70"/>
                <c:pt idx="0">
                  <c:v>1539</c:v>
                </c:pt>
                <c:pt idx="1">
                  <c:v>1534</c:v>
                </c:pt>
                <c:pt idx="2">
                  <c:v>1503</c:v>
                </c:pt>
                <c:pt idx="3">
                  <c:v>1488</c:v>
                </c:pt>
                <c:pt idx="4">
                  <c:v>1433</c:v>
                </c:pt>
                <c:pt idx="5">
                  <c:v>1436</c:v>
                </c:pt>
                <c:pt idx="6">
                  <c:v>1427</c:v>
                </c:pt>
                <c:pt idx="7">
                  <c:v>1443</c:v>
                </c:pt>
                <c:pt idx="8">
                  <c:v>1432</c:v>
                </c:pt>
                <c:pt idx="9">
                  <c:v>1464</c:v>
                </c:pt>
                <c:pt idx="10">
                  <c:v>1467</c:v>
                </c:pt>
                <c:pt idx="11">
                  <c:v>1535</c:v>
                </c:pt>
                <c:pt idx="12">
                  <c:v>1551</c:v>
                </c:pt>
                <c:pt idx="13">
                  <c:v>1513</c:v>
                </c:pt>
                <c:pt idx="14">
                  <c:v>1531</c:v>
                </c:pt>
                <c:pt idx="15">
                  <c:v>1545</c:v>
                </c:pt>
                <c:pt idx="16">
                  <c:v>1574</c:v>
                </c:pt>
                <c:pt idx="17">
                  <c:v>1561</c:v>
                </c:pt>
                <c:pt idx="18">
                  <c:v>1600</c:v>
                </c:pt>
                <c:pt idx="19">
                  <c:v>1585</c:v>
                </c:pt>
                <c:pt idx="20">
                  <c:v>1568</c:v>
                </c:pt>
                <c:pt idx="21">
                  <c:v>1488</c:v>
                </c:pt>
                <c:pt idx="22">
                  <c:v>1467</c:v>
                </c:pt>
                <c:pt idx="23">
                  <c:v>1445</c:v>
                </c:pt>
                <c:pt idx="24">
                  <c:v>1465</c:v>
                </c:pt>
                <c:pt idx="25">
                  <c:v>1477</c:v>
                </c:pt>
                <c:pt idx="26">
                  <c:v>1462</c:v>
                </c:pt>
                <c:pt idx="27">
                  <c:v>1459</c:v>
                </c:pt>
                <c:pt idx="28">
                  <c:v>1445</c:v>
                </c:pt>
                <c:pt idx="29">
                  <c:v>1461</c:v>
                </c:pt>
                <c:pt idx="30">
                  <c:v>1453</c:v>
                </c:pt>
                <c:pt idx="31">
                  <c:v>1492</c:v>
                </c:pt>
                <c:pt idx="32">
                  <c:v>1580</c:v>
                </c:pt>
                <c:pt idx="33">
                  <c:v>1587</c:v>
                </c:pt>
                <c:pt idx="34">
                  <c:v>1600</c:v>
                </c:pt>
                <c:pt idx="35">
                  <c:v>1555</c:v>
                </c:pt>
                <c:pt idx="36">
                  <c:v>1517</c:v>
                </c:pt>
                <c:pt idx="37">
                  <c:v>1515</c:v>
                </c:pt>
                <c:pt idx="38">
                  <c:v>1557</c:v>
                </c:pt>
                <c:pt idx="39">
                  <c:v>1533</c:v>
                </c:pt>
                <c:pt idx="40">
                  <c:v>1530</c:v>
                </c:pt>
                <c:pt idx="41">
                  <c:v>1546</c:v>
                </c:pt>
                <c:pt idx="42">
                  <c:v>1554</c:v>
                </c:pt>
                <c:pt idx="43">
                  <c:v>1527</c:v>
                </c:pt>
                <c:pt idx="44">
                  <c:v>1452</c:v>
                </c:pt>
                <c:pt idx="45">
                  <c:v>1467</c:v>
                </c:pt>
                <c:pt idx="46">
                  <c:v>1469</c:v>
                </c:pt>
                <c:pt idx="47">
                  <c:v>1482</c:v>
                </c:pt>
                <c:pt idx="48">
                  <c:v>1504</c:v>
                </c:pt>
                <c:pt idx="49">
                  <c:v>1482</c:v>
                </c:pt>
                <c:pt idx="50">
                  <c:v>1448</c:v>
                </c:pt>
                <c:pt idx="51">
                  <c:v>1430</c:v>
                </c:pt>
                <c:pt idx="52">
                  <c:v>1390</c:v>
                </c:pt>
                <c:pt idx="53">
                  <c:v>1339</c:v>
                </c:pt>
                <c:pt idx="54">
                  <c:v>1291</c:v>
                </c:pt>
                <c:pt idx="55">
                  <c:v>1326</c:v>
                </c:pt>
                <c:pt idx="56">
                  <c:v>1319</c:v>
                </c:pt>
                <c:pt idx="57">
                  <c:v>1303</c:v>
                </c:pt>
                <c:pt idx="58">
                  <c:v>1265</c:v>
                </c:pt>
                <c:pt idx="59">
                  <c:v>1254</c:v>
                </c:pt>
                <c:pt idx="60">
                  <c:v>1246</c:v>
                </c:pt>
                <c:pt idx="61">
                  <c:v>1236</c:v>
                </c:pt>
                <c:pt idx="62">
                  <c:v>1202</c:v>
                </c:pt>
                <c:pt idx="63">
                  <c:v>1227</c:v>
                </c:pt>
                <c:pt idx="64">
                  <c:v>1280</c:v>
                </c:pt>
                <c:pt idx="65">
                  <c:v>1301</c:v>
                </c:pt>
                <c:pt idx="66">
                  <c:v>1311</c:v>
                </c:pt>
                <c:pt idx="67">
                  <c:v>1253</c:v>
                </c:pt>
                <c:pt idx="68">
                  <c:v>1235</c:v>
                </c:pt>
                <c:pt idx="69">
                  <c:v>1217</c:v>
                </c:pt>
              </c:numCache>
            </c:numRef>
          </c:val>
          <c:smooth val="0"/>
          <c:extLst>
            <c:ext xmlns:c16="http://schemas.microsoft.com/office/drawing/2014/chart" uri="{C3380CC4-5D6E-409C-BE32-E72D297353CC}">
              <c16:uniqueId val="{00000003-9EF2-46DF-8DE2-3FA77D4F09B6}"/>
            </c:ext>
          </c:extLst>
        </c:ser>
        <c:dLbls>
          <c:showLegendKey val="0"/>
          <c:showVal val="0"/>
          <c:showCatName val="0"/>
          <c:showSerName val="0"/>
          <c:showPercent val="0"/>
          <c:showBubbleSize val="0"/>
        </c:dLbls>
        <c:marker val="1"/>
        <c:smooth val="0"/>
        <c:axId val="33284416"/>
        <c:axId val="33309856"/>
      </c:lineChart>
      <c:catAx>
        <c:axId val="17722070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207520"/>
        <c:crosses val="autoZero"/>
        <c:auto val="1"/>
        <c:lblAlgn val="ctr"/>
        <c:lblOffset val="100"/>
        <c:noMultiLvlLbl val="1"/>
      </c:catAx>
      <c:valAx>
        <c:axId val="1772207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207040"/>
        <c:crosses val="autoZero"/>
        <c:crossBetween val="between"/>
      </c:valAx>
      <c:valAx>
        <c:axId val="333098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4416"/>
        <c:crosses val="max"/>
        <c:crossBetween val="between"/>
      </c:valAx>
      <c:catAx>
        <c:axId val="33284416"/>
        <c:scaling>
          <c:orientation val="minMax"/>
        </c:scaling>
        <c:delete val="1"/>
        <c:axPos val="b"/>
        <c:numFmt formatCode="General" sourceLinked="1"/>
        <c:majorTickMark val="out"/>
        <c:minorTickMark val="none"/>
        <c:tickLblPos val="nextTo"/>
        <c:crossAx val="33309856"/>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Overall</a:t>
            </a:r>
            <a:r>
              <a:rPr lang="en-GB" b="1" baseline="0"/>
              <a:t> VAWG Offences</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8.9025371828521438E-2"/>
          <c:y val="0.17634259259259263"/>
          <c:w val="0.80372703412073487"/>
          <c:h val="0.50266914552347619"/>
        </c:manualLayout>
      </c:layout>
      <c:lineChart>
        <c:grouping val="standard"/>
        <c:varyColors val="0"/>
        <c:ser>
          <c:idx val="1"/>
          <c:order val="1"/>
          <c:tx>
            <c:strRef>
              <c:f>[1]VAWG!$G$13</c:f>
              <c:strCache>
                <c:ptCount val="1"/>
                <c:pt idx="0">
                  <c:v>Rape</c:v>
                </c:pt>
              </c:strCache>
            </c:strRef>
          </c:tx>
          <c:spPr>
            <a:ln w="28575" cap="rnd">
              <a:solidFill>
                <a:schemeClr val="accent2"/>
              </a:solidFill>
              <a:round/>
            </a:ln>
            <a:effectLst/>
          </c:spPr>
          <c:marker>
            <c:symbol val="none"/>
          </c:marker>
          <c:cat>
            <c:numRef>
              <c:f>[1]VAWG!$E$14:$E$83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[1]VAWG!$G$14:$G$83</c:f>
              <c:numCache>
                <c:formatCode>General</c:formatCode>
                <c:ptCount val="70"/>
                <c:pt idx="0">
                  <c:v>3469</c:v>
                </c:pt>
                <c:pt idx="1">
                  <c:v>3439</c:v>
                </c:pt>
                <c:pt idx="2">
                  <c:v>3463</c:v>
                </c:pt>
                <c:pt idx="3">
                  <c:v>3400</c:v>
                </c:pt>
                <c:pt idx="4">
                  <c:v>3340</c:v>
                </c:pt>
                <c:pt idx="5">
                  <c:v>3264</c:v>
                </c:pt>
                <c:pt idx="6">
                  <c:v>3296</c:v>
                </c:pt>
                <c:pt idx="7">
                  <c:v>3344</c:v>
                </c:pt>
                <c:pt idx="8">
                  <c:v>3329</c:v>
                </c:pt>
                <c:pt idx="9">
                  <c:v>3309</c:v>
                </c:pt>
                <c:pt idx="10">
                  <c:v>3337</c:v>
                </c:pt>
                <c:pt idx="11">
                  <c:v>3202</c:v>
                </c:pt>
                <c:pt idx="12">
                  <c:v>3185</c:v>
                </c:pt>
                <c:pt idx="13">
                  <c:v>3135</c:v>
                </c:pt>
                <c:pt idx="14">
                  <c:v>3078</c:v>
                </c:pt>
                <c:pt idx="15">
                  <c:v>3141</c:v>
                </c:pt>
                <c:pt idx="16">
                  <c:v>3239</c:v>
                </c:pt>
                <c:pt idx="17">
                  <c:v>3341</c:v>
                </c:pt>
                <c:pt idx="18">
                  <c:v>3338</c:v>
                </c:pt>
                <c:pt idx="19">
                  <c:v>3287</c:v>
                </c:pt>
                <c:pt idx="20">
                  <c:v>3370</c:v>
                </c:pt>
                <c:pt idx="21">
                  <c:v>3387</c:v>
                </c:pt>
                <c:pt idx="22">
                  <c:v>3402</c:v>
                </c:pt>
                <c:pt idx="23">
                  <c:v>3541</c:v>
                </c:pt>
                <c:pt idx="24">
                  <c:v>3546</c:v>
                </c:pt>
                <c:pt idx="25">
                  <c:v>3554</c:v>
                </c:pt>
                <c:pt idx="26">
                  <c:v>3651</c:v>
                </c:pt>
                <c:pt idx="27">
                  <c:v>3668</c:v>
                </c:pt>
                <c:pt idx="28">
                  <c:v>3670</c:v>
                </c:pt>
                <c:pt idx="29">
                  <c:v>3658</c:v>
                </c:pt>
                <c:pt idx="30">
                  <c:v>3656</c:v>
                </c:pt>
                <c:pt idx="31">
                  <c:v>3655</c:v>
                </c:pt>
                <c:pt idx="32">
                  <c:v>3656</c:v>
                </c:pt>
                <c:pt idx="33">
                  <c:v>3661</c:v>
                </c:pt>
                <c:pt idx="34">
                  <c:v>3666</c:v>
                </c:pt>
                <c:pt idx="35">
                  <c:v>3615</c:v>
                </c:pt>
                <c:pt idx="36">
                  <c:v>3595</c:v>
                </c:pt>
                <c:pt idx="37">
                  <c:v>3661</c:v>
                </c:pt>
                <c:pt idx="38">
                  <c:v>3656</c:v>
                </c:pt>
                <c:pt idx="39">
                  <c:v>3625</c:v>
                </c:pt>
                <c:pt idx="40">
                  <c:v>3607</c:v>
                </c:pt>
                <c:pt idx="41">
                  <c:v>3580</c:v>
                </c:pt>
                <c:pt idx="42">
                  <c:v>3543</c:v>
                </c:pt>
                <c:pt idx="43">
                  <c:v>3576</c:v>
                </c:pt>
                <c:pt idx="44">
                  <c:v>3600</c:v>
                </c:pt>
                <c:pt idx="45">
                  <c:v>3661</c:v>
                </c:pt>
                <c:pt idx="46">
                  <c:v>3651</c:v>
                </c:pt>
                <c:pt idx="47">
                  <c:v>3655</c:v>
                </c:pt>
                <c:pt idx="48">
                  <c:v>3704</c:v>
                </c:pt>
                <c:pt idx="49">
                  <c:v>3690</c:v>
                </c:pt>
                <c:pt idx="50">
                  <c:v>3703</c:v>
                </c:pt>
                <c:pt idx="51">
                  <c:v>3745</c:v>
                </c:pt>
                <c:pt idx="52">
                  <c:v>3816</c:v>
                </c:pt>
                <c:pt idx="53">
                  <c:v>3886</c:v>
                </c:pt>
                <c:pt idx="54">
                  <c:v>3979</c:v>
                </c:pt>
                <c:pt idx="55">
                  <c:v>3975</c:v>
                </c:pt>
                <c:pt idx="56">
                  <c:v>3980</c:v>
                </c:pt>
                <c:pt idx="57">
                  <c:v>3990</c:v>
                </c:pt>
                <c:pt idx="58">
                  <c:v>4053</c:v>
                </c:pt>
                <c:pt idx="59">
                  <c:v>4066</c:v>
                </c:pt>
                <c:pt idx="60">
                  <c:v>4159</c:v>
                </c:pt>
                <c:pt idx="61">
                  <c:v>4211</c:v>
                </c:pt>
                <c:pt idx="62">
                  <c:v>4211</c:v>
                </c:pt>
                <c:pt idx="63">
                  <c:v>4201</c:v>
                </c:pt>
                <c:pt idx="64">
                  <c:v>4222</c:v>
                </c:pt>
                <c:pt idx="65">
                  <c:v>4230</c:v>
                </c:pt>
                <c:pt idx="66">
                  <c:v>4265</c:v>
                </c:pt>
                <c:pt idx="67">
                  <c:v>4395</c:v>
                </c:pt>
                <c:pt idx="68">
                  <c:v>4402</c:v>
                </c:pt>
                <c:pt idx="69">
                  <c:v>4362</c:v>
                </c:pt>
              </c:numCache>
            </c:numRef>
          </c:val>
          <c:smooth val="0"/>
          <c:extLst>
            <c:ext xmlns:c16="http://schemas.microsoft.com/office/drawing/2014/chart" uri="{C3380CC4-5D6E-409C-BE32-E72D297353CC}">
              <c16:uniqueId val="{00000000-E893-4558-BC07-5867F4C5FFA8}"/>
            </c:ext>
          </c:extLst>
        </c:ser>
        <c:ser>
          <c:idx val="2"/>
          <c:order val="2"/>
          <c:tx>
            <c:strRef>
              <c:f>[1]VAWG!$H$13</c:f>
              <c:strCache>
                <c:ptCount val="1"/>
                <c:pt idx="0">
                  <c:v>Other sexual offences</c:v>
                </c:pt>
              </c:strCache>
            </c:strRef>
          </c:tx>
          <c:spPr>
            <a:ln w="28575" cap="rnd">
              <a:solidFill>
                <a:schemeClr val="accent3"/>
              </a:solidFill>
              <a:round/>
            </a:ln>
            <a:effectLst/>
          </c:spPr>
          <c:marker>
            <c:symbol val="none"/>
          </c:marker>
          <c:cat>
            <c:numRef>
              <c:f>[1]VAWG!$E$14:$E$83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[1]VAWG!$H$14:$H$83</c:f>
              <c:numCache>
                <c:formatCode>General</c:formatCode>
                <c:ptCount val="70"/>
                <c:pt idx="0">
                  <c:v>4945</c:v>
                </c:pt>
                <c:pt idx="1">
                  <c:v>4894</c:v>
                </c:pt>
                <c:pt idx="2">
                  <c:v>4888</c:v>
                </c:pt>
                <c:pt idx="3">
                  <c:v>4921</c:v>
                </c:pt>
                <c:pt idx="4">
                  <c:v>4767</c:v>
                </c:pt>
                <c:pt idx="5">
                  <c:v>4687</c:v>
                </c:pt>
                <c:pt idx="6">
                  <c:v>4587</c:v>
                </c:pt>
                <c:pt idx="7">
                  <c:v>4556</c:v>
                </c:pt>
                <c:pt idx="8">
                  <c:v>4589</c:v>
                </c:pt>
                <c:pt idx="9">
                  <c:v>4588</c:v>
                </c:pt>
                <c:pt idx="10">
                  <c:v>4588</c:v>
                </c:pt>
                <c:pt idx="11">
                  <c:v>4543</c:v>
                </c:pt>
                <c:pt idx="12">
                  <c:v>4526</c:v>
                </c:pt>
                <c:pt idx="13">
                  <c:v>4403</c:v>
                </c:pt>
                <c:pt idx="14">
                  <c:v>4319</c:v>
                </c:pt>
                <c:pt idx="15">
                  <c:v>4338</c:v>
                </c:pt>
                <c:pt idx="16">
                  <c:v>4506</c:v>
                </c:pt>
                <c:pt idx="17">
                  <c:v>4691</c:v>
                </c:pt>
                <c:pt idx="18">
                  <c:v>4847</c:v>
                </c:pt>
                <c:pt idx="19">
                  <c:v>4939</c:v>
                </c:pt>
                <c:pt idx="20">
                  <c:v>4958</c:v>
                </c:pt>
                <c:pt idx="21">
                  <c:v>5009</c:v>
                </c:pt>
                <c:pt idx="22">
                  <c:v>5070</c:v>
                </c:pt>
                <c:pt idx="23">
                  <c:v>5186</c:v>
                </c:pt>
                <c:pt idx="24">
                  <c:v>5249</c:v>
                </c:pt>
                <c:pt idx="25">
                  <c:v>5408</c:v>
                </c:pt>
                <c:pt idx="26">
                  <c:v>5546</c:v>
                </c:pt>
                <c:pt idx="27">
                  <c:v>5661</c:v>
                </c:pt>
                <c:pt idx="28">
                  <c:v>5719</c:v>
                </c:pt>
                <c:pt idx="29">
                  <c:v>5724</c:v>
                </c:pt>
                <c:pt idx="30">
                  <c:v>5728</c:v>
                </c:pt>
                <c:pt idx="31">
                  <c:v>5749</c:v>
                </c:pt>
                <c:pt idx="32">
                  <c:v>5804</c:v>
                </c:pt>
                <c:pt idx="33">
                  <c:v>5845</c:v>
                </c:pt>
                <c:pt idx="34">
                  <c:v>5876</c:v>
                </c:pt>
                <c:pt idx="35">
                  <c:v>5878</c:v>
                </c:pt>
                <c:pt idx="36">
                  <c:v>5921</c:v>
                </c:pt>
                <c:pt idx="37">
                  <c:v>5956</c:v>
                </c:pt>
                <c:pt idx="38">
                  <c:v>5996</c:v>
                </c:pt>
                <c:pt idx="39">
                  <c:v>5944</c:v>
                </c:pt>
                <c:pt idx="40">
                  <c:v>5898</c:v>
                </c:pt>
                <c:pt idx="41">
                  <c:v>5884</c:v>
                </c:pt>
                <c:pt idx="42">
                  <c:v>5891</c:v>
                </c:pt>
                <c:pt idx="43">
                  <c:v>5892</c:v>
                </c:pt>
                <c:pt idx="44">
                  <c:v>5840</c:v>
                </c:pt>
                <c:pt idx="45">
                  <c:v>5864</c:v>
                </c:pt>
                <c:pt idx="46">
                  <c:v>5867</c:v>
                </c:pt>
                <c:pt idx="47">
                  <c:v>5822</c:v>
                </c:pt>
                <c:pt idx="48">
                  <c:v>5795</c:v>
                </c:pt>
                <c:pt idx="49">
                  <c:v>5735</c:v>
                </c:pt>
                <c:pt idx="50">
                  <c:v>5625</c:v>
                </c:pt>
                <c:pt idx="51">
                  <c:v>5626</c:v>
                </c:pt>
                <c:pt idx="52">
                  <c:v>5780</c:v>
                </c:pt>
                <c:pt idx="53">
                  <c:v>5861</c:v>
                </c:pt>
                <c:pt idx="54">
                  <c:v>5932</c:v>
                </c:pt>
                <c:pt idx="55">
                  <c:v>6011</c:v>
                </c:pt>
                <c:pt idx="56">
                  <c:v>6143</c:v>
                </c:pt>
                <c:pt idx="57">
                  <c:v>6161</c:v>
                </c:pt>
                <c:pt idx="58">
                  <c:v>6185</c:v>
                </c:pt>
                <c:pt idx="59">
                  <c:v>6265</c:v>
                </c:pt>
                <c:pt idx="60">
                  <c:v>6384</c:v>
                </c:pt>
                <c:pt idx="61">
                  <c:v>6453</c:v>
                </c:pt>
                <c:pt idx="62">
                  <c:v>6576</c:v>
                </c:pt>
                <c:pt idx="63">
                  <c:v>6699</c:v>
                </c:pt>
                <c:pt idx="64">
                  <c:v>6650</c:v>
                </c:pt>
                <c:pt idx="65">
                  <c:v>6612</c:v>
                </c:pt>
                <c:pt idx="66">
                  <c:v>6613</c:v>
                </c:pt>
                <c:pt idx="67">
                  <c:v>6641</c:v>
                </c:pt>
                <c:pt idx="68">
                  <c:v>6644</c:v>
                </c:pt>
                <c:pt idx="69">
                  <c:v>6661</c:v>
                </c:pt>
              </c:numCache>
            </c:numRef>
          </c:val>
          <c:smooth val="0"/>
          <c:extLst>
            <c:ext xmlns:c16="http://schemas.microsoft.com/office/drawing/2014/chart" uri="{C3380CC4-5D6E-409C-BE32-E72D297353CC}">
              <c16:uniqueId val="{00000001-E893-4558-BC07-5867F4C5FFA8}"/>
            </c:ext>
          </c:extLst>
        </c:ser>
        <c:dLbls>
          <c:showLegendKey val="0"/>
          <c:showVal val="0"/>
          <c:showCatName val="0"/>
          <c:showSerName val="0"/>
          <c:showPercent val="0"/>
          <c:showBubbleSize val="0"/>
        </c:dLbls>
        <c:marker val="1"/>
        <c:smooth val="0"/>
        <c:axId val="1685509951"/>
        <c:axId val="1685518111"/>
      </c:lineChart>
      <c:lineChart>
        <c:grouping val="standard"/>
        <c:varyColors val="0"/>
        <c:ser>
          <c:idx val="0"/>
          <c:order val="0"/>
          <c:tx>
            <c:strRef>
              <c:f>[1]VAWG!$F$13</c:f>
              <c:strCache>
                <c:ptCount val="1"/>
                <c:pt idx="0">
                  <c:v>Stalking and Harassment</c:v>
                </c:pt>
              </c:strCache>
            </c:strRef>
          </c:tx>
          <c:spPr>
            <a:ln w="28575" cap="rnd">
              <a:solidFill>
                <a:schemeClr val="accent1"/>
              </a:solidFill>
              <a:round/>
            </a:ln>
            <a:effectLst/>
          </c:spPr>
          <c:marker>
            <c:symbol val="none"/>
          </c:marker>
          <c:cat>
            <c:numRef>
              <c:f>[1]VAWG!$E$14:$E$83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[1]VAWG!$F$14:$F$83</c:f>
              <c:numCache>
                <c:formatCode>General</c:formatCode>
                <c:ptCount val="70"/>
                <c:pt idx="0">
                  <c:v>39524</c:v>
                </c:pt>
                <c:pt idx="1">
                  <c:v>39549</c:v>
                </c:pt>
                <c:pt idx="2">
                  <c:v>39729</c:v>
                </c:pt>
                <c:pt idx="3">
                  <c:v>39545</c:v>
                </c:pt>
                <c:pt idx="4">
                  <c:v>39620</c:v>
                </c:pt>
                <c:pt idx="5">
                  <c:v>39756</c:v>
                </c:pt>
                <c:pt idx="6">
                  <c:v>40381</c:v>
                </c:pt>
                <c:pt idx="7">
                  <c:v>40780</c:v>
                </c:pt>
                <c:pt idx="8">
                  <c:v>41361</c:v>
                </c:pt>
                <c:pt idx="9">
                  <c:v>41551</c:v>
                </c:pt>
                <c:pt idx="10">
                  <c:v>41612</c:v>
                </c:pt>
                <c:pt idx="11">
                  <c:v>41992</c:v>
                </c:pt>
                <c:pt idx="12">
                  <c:v>42382</c:v>
                </c:pt>
                <c:pt idx="13">
                  <c:v>42635</c:v>
                </c:pt>
                <c:pt idx="14">
                  <c:v>43080</c:v>
                </c:pt>
                <c:pt idx="15">
                  <c:v>44052</c:v>
                </c:pt>
                <c:pt idx="16">
                  <c:v>44992</c:v>
                </c:pt>
                <c:pt idx="17">
                  <c:v>45950</c:v>
                </c:pt>
                <c:pt idx="18">
                  <c:v>46389</c:v>
                </c:pt>
                <c:pt idx="19">
                  <c:v>46744</c:v>
                </c:pt>
                <c:pt idx="20">
                  <c:v>47374</c:v>
                </c:pt>
                <c:pt idx="21">
                  <c:v>48177</c:v>
                </c:pt>
                <c:pt idx="22">
                  <c:v>49209</c:v>
                </c:pt>
                <c:pt idx="23">
                  <c:v>50327</c:v>
                </c:pt>
                <c:pt idx="24">
                  <c:v>50843</c:v>
                </c:pt>
                <c:pt idx="25">
                  <c:v>51545</c:v>
                </c:pt>
                <c:pt idx="26">
                  <c:v>52405</c:v>
                </c:pt>
                <c:pt idx="27">
                  <c:v>52913</c:v>
                </c:pt>
                <c:pt idx="28">
                  <c:v>53160</c:v>
                </c:pt>
                <c:pt idx="29">
                  <c:v>53606</c:v>
                </c:pt>
                <c:pt idx="30">
                  <c:v>54009</c:v>
                </c:pt>
                <c:pt idx="31">
                  <c:v>54554</c:v>
                </c:pt>
                <c:pt idx="32">
                  <c:v>54830</c:v>
                </c:pt>
                <c:pt idx="33">
                  <c:v>55011</c:v>
                </c:pt>
                <c:pt idx="34">
                  <c:v>54682</c:v>
                </c:pt>
                <c:pt idx="35">
                  <c:v>54582</c:v>
                </c:pt>
                <c:pt idx="36">
                  <c:v>54538</c:v>
                </c:pt>
                <c:pt idx="37">
                  <c:v>54942</c:v>
                </c:pt>
                <c:pt idx="38">
                  <c:v>54963</c:v>
                </c:pt>
                <c:pt idx="39">
                  <c:v>55110</c:v>
                </c:pt>
                <c:pt idx="40">
                  <c:v>55293</c:v>
                </c:pt>
                <c:pt idx="41">
                  <c:v>55231</c:v>
                </c:pt>
                <c:pt idx="42">
                  <c:v>54897</c:v>
                </c:pt>
                <c:pt idx="43">
                  <c:v>54416</c:v>
                </c:pt>
                <c:pt idx="44">
                  <c:v>53785</c:v>
                </c:pt>
                <c:pt idx="45">
                  <c:v>53394</c:v>
                </c:pt>
                <c:pt idx="46">
                  <c:v>53147</c:v>
                </c:pt>
                <c:pt idx="47">
                  <c:v>52298</c:v>
                </c:pt>
                <c:pt idx="48">
                  <c:v>51745</c:v>
                </c:pt>
                <c:pt idx="49">
                  <c:v>50544</c:v>
                </c:pt>
                <c:pt idx="50">
                  <c:v>49425</c:v>
                </c:pt>
                <c:pt idx="51">
                  <c:v>48335</c:v>
                </c:pt>
                <c:pt idx="52">
                  <c:v>47479</c:v>
                </c:pt>
                <c:pt idx="53">
                  <c:v>46775</c:v>
                </c:pt>
                <c:pt idx="54">
                  <c:v>46242</c:v>
                </c:pt>
                <c:pt idx="55">
                  <c:v>45904</c:v>
                </c:pt>
                <c:pt idx="56">
                  <c:v>45772</c:v>
                </c:pt>
                <c:pt idx="57">
                  <c:v>45349</c:v>
                </c:pt>
                <c:pt idx="58">
                  <c:v>45069</c:v>
                </c:pt>
                <c:pt idx="59">
                  <c:v>45086</c:v>
                </c:pt>
                <c:pt idx="60">
                  <c:v>45078</c:v>
                </c:pt>
                <c:pt idx="61">
                  <c:v>45171</c:v>
                </c:pt>
                <c:pt idx="62">
                  <c:v>45438</c:v>
                </c:pt>
                <c:pt idx="63">
                  <c:v>45758</c:v>
                </c:pt>
                <c:pt idx="64">
                  <c:v>46076</c:v>
                </c:pt>
                <c:pt idx="65">
                  <c:v>46144</c:v>
                </c:pt>
                <c:pt idx="66">
                  <c:v>46651</c:v>
                </c:pt>
                <c:pt idx="67">
                  <c:v>47055</c:v>
                </c:pt>
                <c:pt idx="68">
                  <c:v>47191</c:v>
                </c:pt>
                <c:pt idx="69">
                  <c:v>47552</c:v>
                </c:pt>
              </c:numCache>
            </c:numRef>
          </c:val>
          <c:smooth val="0"/>
          <c:extLst>
            <c:ext xmlns:c16="http://schemas.microsoft.com/office/drawing/2014/chart" uri="{C3380CC4-5D6E-409C-BE32-E72D297353CC}">
              <c16:uniqueId val="{00000002-E893-4558-BC07-5867F4C5FFA8}"/>
            </c:ext>
          </c:extLst>
        </c:ser>
        <c:dLbls>
          <c:showLegendKey val="0"/>
          <c:showVal val="0"/>
          <c:showCatName val="0"/>
          <c:showSerName val="0"/>
          <c:showPercent val="0"/>
          <c:showBubbleSize val="0"/>
        </c:dLbls>
        <c:marker val="1"/>
        <c:smooth val="0"/>
        <c:axId val="1757777055"/>
        <c:axId val="1757787615"/>
      </c:lineChart>
      <c:catAx>
        <c:axId val="16855099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518111"/>
        <c:crosses val="autoZero"/>
        <c:auto val="1"/>
        <c:lblAlgn val="ctr"/>
        <c:lblOffset val="100"/>
        <c:noMultiLvlLbl val="1"/>
      </c:catAx>
      <c:valAx>
        <c:axId val="16855181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509951"/>
        <c:crosses val="autoZero"/>
        <c:crossBetween val="between"/>
      </c:valAx>
      <c:valAx>
        <c:axId val="175778761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777055"/>
        <c:crosses val="max"/>
        <c:crossBetween val="between"/>
      </c:valAx>
      <c:catAx>
        <c:axId val="1757777055"/>
        <c:scaling>
          <c:orientation val="minMax"/>
        </c:scaling>
        <c:delete val="1"/>
        <c:axPos val="b"/>
        <c:numFmt formatCode="General" sourceLinked="1"/>
        <c:majorTickMark val="out"/>
        <c:minorTickMark val="none"/>
        <c:tickLblPos val="nextTo"/>
        <c:crossAx val="1757787615"/>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Missing Persons over time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14260717410323E-2"/>
          <c:y val="0.16708333333333336"/>
          <c:w val="0.87753018372703417"/>
          <c:h val="0.54074803149606299"/>
        </c:manualLayout>
      </c:layout>
      <c:areaChart>
        <c:grouping val="stacked"/>
        <c:varyColors val="0"/>
        <c:ser>
          <c:idx val="0"/>
          <c:order val="0"/>
          <c:tx>
            <c:strRef>
              <c:f>[1]Missing!$B$4</c:f>
              <c:strCache>
                <c:ptCount val="1"/>
                <c:pt idx="0">
                  <c:v>Children</c:v>
                </c:pt>
              </c:strCache>
            </c:strRef>
          </c:tx>
          <c:spPr>
            <a:solidFill>
              <a:schemeClr val="accent1"/>
            </a:solidFill>
            <a:ln>
              <a:noFill/>
            </a:ln>
            <a:effectLst/>
          </c:spPr>
          <c:cat>
            <c:numRef>
              <c:f>[1]Missing!$A$5:$A$80</c:f>
              <c:numCache>
                <c:formatCode>General</c:formatCode>
                <c:ptCount val="76"/>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45597</c:v>
                </c:pt>
                <c:pt idx="66">
                  <c:v>45627</c:v>
                </c:pt>
                <c:pt idx="67">
                  <c:v>45658</c:v>
                </c:pt>
                <c:pt idx="68">
                  <c:v>45689</c:v>
                </c:pt>
                <c:pt idx="69">
                  <c:v>45717</c:v>
                </c:pt>
                <c:pt idx="70">
                  <c:v>45748</c:v>
                </c:pt>
                <c:pt idx="71">
                  <c:v>45778</c:v>
                </c:pt>
                <c:pt idx="72">
                  <c:v>45809</c:v>
                </c:pt>
                <c:pt idx="73">
                  <c:v>45839</c:v>
                </c:pt>
                <c:pt idx="74">
                  <c:v>45870</c:v>
                </c:pt>
                <c:pt idx="75">
                  <c:v>45901</c:v>
                </c:pt>
              </c:numCache>
            </c:numRef>
          </c:cat>
          <c:val>
            <c:numRef>
              <c:f>[1]Missing!$B$5:$B$80</c:f>
              <c:numCache>
                <c:formatCode>General</c:formatCode>
                <c:ptCount val="76"/>
                <c:pt idx="0">
                  <c:v>911</c:v>
                </c:pt>
                <c:pt idx="1">
                  <c:v>1009</c:v>
                </c:pt>
                <c:pt idx="2">
                  <c:v>765</c:v>
                </c:pt>
                <c:pt idx="3">
                  <c:v>941</c:v>
                </c:pt>
                <c:pt idx="4">
                  <c:v>931</c:v>
                </c:pt>
                <c:pt idx="5">
                  <c:v>724</c:v>
                </c:pt>
                <c:pt idx="6">
                  <c:v>678</c:v>
                </c:pt>
                <c:pt idx="7">
                  <c:v>788</c:v>
                </c:pt>
                <c:pt idx="8">
                  <c:v>638</c:v>
                </c:pt>
                <c:pt idx="9">
                  <c:v>664</c:v>
                </c:pt>
                <c:pt idx="10">
                  <c:v>459</c:v>
                </c:pt>
                <c:pt idx="11">
                  <c:v>549</c:v>
                </c:pt>
                <c:pt idx="12">
                  <c:v>521</c:v>
                </c:pt>
                <c:pt idx="13">
                  <c:v>510</c:v>
                </c:pt>
                <c:pt idx="14">
                  <c:v>515</c:v>
                </c:pt>
                <c:pt idx="15">
                  <c:v>570</c:v>
                </c:pt>
                <c:pt idx="16">
                  <c:v>592</c:v>
                </c:pt>
                <c:pt idx="17">
                  <c:v>573</c:v>
                </c:pt>
                <c:pt idx="18">
                  <c:v>496</c:v>
                </c:pt>
                <c:pt idx="19">
                  <c:v>509</c:v>
                </c:pt>
                <c:pt idx="20">
                  <c:v>386</c:v>
                </c:pt>
                <c:pt idx="21">
                  <c:v>542</c:v>
                </c:pt>
                <c:pt idx="22">
                  <c:v>544</c:v>
                </c:pt>
                <c:pt idx="23">
                  <c:v>631</c:v>
                </c:pt>
                <c:pt idx="24">
                  <c:v>715</c:v>
                </c:pt>
                <c:pt idx="25">
                  <c:v>654</c:v>
                </c:pt>
                <c:pt idx="26">
                  <c:v>528</c:v>
                </c:pt>
                <c:pt idx="27">
                  <c:v>661</c:v>
                </c:pt>
                <c:pt idx="28">
                  <c:v>722</c:v>
                </c:pt>
                <c:pt idx="29">
                  <c:v>633</c:v>
                </c:pt>
                <c:pt idx="30">
                  <c:v>547</c:v>
                </c:pt>
                <c:pt idx="31">
                  <c:v>583</c:v>
                </c:pt>
                <c:pt idx="32">
                  <c:v>483</c:v>
                </c:pt>
                <c:pt idx="33">
                  <c:v>645</c:v>
                </c:pt>
                <c:pt idx="34">
                  <c:v>553</c:v>
                </c:pt>
                <c:pt idx="35">
                  <c:v>616</c:v>
                </c:pt>
                <c:pt idx="36">
                  <c:v>613</c:v>
                </c:pt>
                <c:pt idx="37">
                  <c:v>563</c:v>
                </c:pt>
                <c:pt idx="38">
                  <c:v>466</c:v>
                </c:pt>
                <c:pt idx="39">
                  <c:v>504</c:v>
                </c:pt>
                <c:pt idx="40">
                  <c:v>680</c:v>
                </c:pt>
                <c:pt idx="41">
                  <c:v>571</c:v>
                </c:pt>
                <c:pt idx="42">
                  <c:v>448</c:v>
                </c:pt>
                <c:pt idx="43">
                  <c:v>625</c:v>
                </c:pt>
                <c:pt idx="44">
                  <c:v>600</c:v>
                </c:pt>
                <c:pt idx="45">
                  <c:v>706</c:v>
                </c:pt>
                <c:pt idx="46">
                  <c:v>631</c:v>
                </c:pt>
                <c:pt idx="47">
                  <c:v>759</c:v>
                </c:pt>
                <c:pt idx="48">
                  <c:v>705</c:v>
                </c:pt>
                <c:pt idx="49">
                  <c:v>603</c:v>
                </c:pt>
                <c:pt idx="50">
                  <c:v>508</c:v>
                </c:pt>
                <c:pt idx="51">
                  <c:v>582</c:v>
                </c:pt>
                <c:pt idx="52">
                  <c:v>616</c:v>
                </c:pt>
                <c:pt idx="53">
                  <c:v>461</c:v>
                </c:pt>
                <c:pt idx="54">
                  <c:v>400</c:v>
                </c:pt>
                <c:pt idx="55">
                  <c:v>383</c:v>
                </c:pt>
                <c:pt idx="56">
                  <c:v>383</c:v>
                </c:pt>
                <c:pt idx="57">
                  <c:v>416</c:v>
                </c:pt>
                <c:pt idx="58">
                  <c:v>425</c:v>
                </c:pt>
                <c:pt idx="59">
                  <c:v>458</c:v>
                </c:pt>
                <c:pt idx="60">
                  <c:v>468</c:v>
                </c:pt>
                <c:pt idx="61">
                  <c:v>520</c:v>
                </c:pt>
                <c:pt idx="62">
                  <c:v>389</c:v>
                </c:pt>
                <c:pt idx="63">
                  <c:v>427</c:v>
                </c:pt>
                <c:pt idx="64">
                  <c:v>437</c:v>
                </c:pt>
                <c:pt idx="65">
                  <c:v>440</c:v>
                </c:pt>
                <c:pt idx="66">
                  <c:v>384</c:v>
                </c:pt>
                <c:pt idx="67">
                  <c:v>389</c:v>
                </c:pt>
                <c:pt idx="68">
                  <c:v>423</c:v>
                </c:pt>
                <c:pt idx="69">
                  <c:v>616</c:v>
                </c:pt>
                <c:pt idx="70">
                  <c:v>580</c:v>
                </c:pt>
                <c:pt idx="71">
                  <c:v>584</c:v>
                </c:pt>
                <c:pt idx="72">
                  <c:v>522</c:v>
                </c:pt>
                <c:pt idx="73">
                  <c:v>574</c:v>
                </c:pt>
                <c:pt idx="74">
                  <c:v>537</c:v>
                </c:pt>
                <c:pt idx="75">
                  <c:v>401</c:v>
                </c:pt>
              </c:numCache>
            </c:numRef>
          </c:val>
          <c:extLst>
            <c:ext xmlns:c16="http://schemas.microsoft.com/office/drawing/2014/chart" uri="{C3380CC4-5D6E-409C-BE32-E72D297353CC}">
              <c16:uniqueId val="{00000000-5A12-406A-AB00-6B53D86E8032}"/>
            </c:ext>
          </c:extLst>
        </c:ser>
        <c:ser>
          <c:idx val="1"/>
          <c:order val="1"/>
          <c:tx>
            <c:strRef>
              <c:f>[1]Missing!$C$4</c:f>
              <c:strCache>
                <c:ptCount val="1"/>
                <c:pt idx="0">
                  <c:v>Adult</c:v>
                </c:pt>
              </c:strCache>
            </c:strRef>
          </c:tx>
          <c:spPr>
            <a:solidFill>
              <a:schemeClr val="accent2"/>
            </a:solidFill>
            <a:ln>
              <a:noFill/>
            </a:ln>
            <a:effectLst/>
          </c:spPr>
          <c:cat>
            <c:numRef>
              <c:f>[1]Missing!$A$5:$A$80</c:f>
              <c:numCache>
                <c:formatCode>General</c:formatCode>
                <c:ptCount val="76"/>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45597</c:v>
                </c:pt>
                <c:pt idx="66">
                  <c:v>45627</c:v>
                </c:pt>
                <c:pt idx="67">
                  <c:v>45658</c:v>
                </c:pt>
                <c:pt idx="68">
                  <c:v>45689</c:v>
                </c:pt>
                <c:pt idx="69">
                  <c:v>45717</c:v>
                </c:pt>
                <c:pt idx="70">
                  <c:v>45748</c:v>
                </c:pt>
                <c:pt idx="71">
                  <c:v>45778</c:v>
                </c:pt>
                <c:pt idx="72">
                  <c:v>45809</c:v>
                </c:pt>
                <c:pt idx="73">
                  <c:v>45839</c:v>
                </c:pt>
                <c:pt idx="74">
                  <c:v>45870</c:v>
                </c:pt>
                <c:pt idx="75">
                  <c:v>45901</c:v>
                </c:pt>
              </c:numCache>
            </c:numRef>
          </c:cat>
          <c:val>
            <c:numRef>
              <c:f>[1]Missing!$C$5:$C$80</c:f>
              <c:numCache>
                <c:formatCode>General</c:formatCode>
                <c:ptCount val="76"/>
                <c:pt idx="0">
                  <c:v>552</c:v>
                </c:pt>
                <c:pt idx="1">
                  <c:v>554</c:v>
                </c:pt>
                <c:pt idx="2">
                  <c:v>456</c:v>
                </c:pt>
                <c:pt idx="3">
                  <c:v>517</c:v>
                </c:pt>
                <c:pt idx="4">
                  <c:v>450</c:v>
                </c:pt>
                <c:pt idx="5">
                  <c:v>418</c:v>
                </c:pt>
                <c:pt idx="6">
                  <c:v>403</c:v>
                </c:pt>
                <c:pt idx="7">
                  <c:v>425</c:v>
                </c:pt>
                <c:pt idx="8">
                  <c:v>365</c:v>
                </c:pt>
                <c:pt idx="9">
                  <c:v>365</c:v>
                </c:pt>
                <c:pt idx="10">
                  <c:v>292</c:v>
                </c:pt>
                <c:pt idx="11">
                  <c:v>332</c:v>
                </c:pt>
                <c:pt idx="12">
                  <c:v>349</c:v>
                </c:pt>
                <c:pt idx="13">
                  <c:v>362</c:v>
                </c:pt>
                <c:pt idx="14">
                  <c:v>375</c:v>
                </c:pt>
                <c:pt idx="15">
                  <c:v>369</c:v>
                </c:pt>
                <c:pt idx="16">
                  <c:v>360</c:v>
                </c:pt>
                <c:pt idx="17">
                  <c:v>296</c:v>
                </c:pt>
                <c:pt idx="18">
                  <c:v>304</c:v>
                </c:pt>
                <c:pt idx="19">
                  <c:v>315</c:v>
                </c:pt>
                <c:pt idx="20">
                  <c:v>281</c:v>
                </c:pt>
                <c:pt idx="21">
                  <c:v>346</c:v>
                </c:pt>
                <c:pt idx="22">
                  <c:v>385</c:v>
                </c:pt>
                <c:pt idx="23">
                  <c:v>332</c:v>
                </c:pt>
                <c:pt idx="24">
                  <c:v>317</c:v>
                </c:pt>
                <c:pt idx="25">
                  <c:v>338</c:v>
                </c:pt>
                <c:pt idx="26">
                  <c:v>335</c:v>
                </c:pt>
                <c:pt idx="27">
                  <c:v>349</c:v>
                </c:pt>
                <c:pt idx="28">
                  <c:v>331</c:v>
                </c:pt>
                <c:pt idx="29">
                  <c:v>315</c:v>
                </c:pt>
                <c:pt idx="30">
                  <c:v>346</c:v>
                </c:pt>
                <c:pt idx="31">
                  <c:v>360</c:v>
                </c:pt>
                <c:pt idx="32">
                  <c:v>323</c:v>
                </c:pt>
                <c:pt idx="33">
                  <c:v>304</c:v>
                </c:pt>
                <c:pt idx="34">
                  <c:v>301</c:v>
                </c:pt>
                <c:pt idx="35">
                  <c:v>327</c:v>
                </c:pt>
                <c:pt idx="36">
                  <c:v>306</c:v>
                </c:pt>
                <c:pt idx="37">
                  <c:v>358</c:v>
                </c:pt>
                <c:pt idx="38">
                  <c:v>334</c:v>
                </c:pt>
                <c:pt idx="39">
                  <c:v>321</c:v>
                </c:pt>
                <c:pt idx="40">
                  <c:v>308</c:v>
                </c:pt>
                <c:pt idx="41">
                  <c:v>299</c:v>
                </c:pt>
                <c:pt idx="42">
                  <c:v>273</c:v>
                </c:pt>
                <c:pt idx="43">
                  <c:v>268</c:v>
                </c:pt>
                <c:pt idx="44">
                  <c:v>269</c:v>
                </c:pt>
                <c:pt idx="45">
                  <c:v>296</c:v>
                </c:pt>
                <c:pt idx="46">
                  <c:v>283</c:v>
                </c:pt>
                <c:pt idx="47">
                  <c:v>325</c:v>
                </c:pt>
                <c:pt idx="48">
                  <c:v>327</c:v>
                </c:pt>
                <c:pt idx="49">
                  <c:v>268</c:v>
                </c:pt>
                <c:pt idx="50">
                  <c:v>264</c:v>
                </c:pt>
                <c:pt idx="51">
                  <c:v>279</c:v>
                </c:pt>
                <c:pt idx="52">
                  <c:v>243</c:v>
                </c:pt>
                <c:pt idx="53">
                  <c:v>251</c:v>
                </c:pt>
                <c:pt idx="54">
                  <c:v>306</c:v>
                </c:pt>
                <c:pt idx="55">
                  <c:v>230</c:v>
                </c:pt>
                <c:pt idx="56">
                  <c:v>251</c:v>
                </c:pt>
                <c:pt idx="57">
                  <c:v>267</c:v>
                </c:pt>
                <c:pt idx="58">
                  <c:v>252</c:v>
                </c:pt>
                <c:pt idx="59">
                  <c:v>269</c:v>
                </c:pt>
                <c:pt idx="60">
                  <c:v>278</c:v>
                </c:pt>
                <c:pt idx="61">
                  <c:v>321</c:v>
                </c:pt>
                <c:pt idx="62">
                  <c:v>314</c:v>
                </c:pt>
                <c:pt idx="63">
                  <c:v>273</c:v>
                </c:pt>
                <c:pt idx="64">
                  <c:v>304</c:v>
                </c:pt>
                <c:pt idx="65">
                  <c:v>252</c:v>
                </c:pt>
                <c:pt idx="66">
                  <c:v>263</c:v>
                </c:pt>
                <c:pt idx="67">
                  <c:v>266</c:v>
                </c:pt>
                <c:pt idx="68">
                  <c:v>269</c:v>
                </c:pt>
                <c:pt idx="69">
                  <c:v>324</c:v>
                </c:pt>
                <c:pt idx="70">
                  <c:v>287</c:v>
                </c:pt>
                <c:pt idx="71">
                  <c:v>301</c:v>
                </c:pt>
                <c:pt idx="72">
                  <c:v>273</c:v>
                </c:pt>
                <c:pt idx="73">
                  <c:v>329</c:v>
                </c:pt>
                <c:pt idx="74">
                  <c:v>308</c:v>
                </c:pt>
                <c:pt idx="75">
                  <c:v>268</c:v>
                </c:pt>
              </c:numCache>
            </c:numRef>
          </c:val>
          <c:extLst>
            <c:ext xmlns:c16="http://schemas.microsoft.com/office/drawing/2014/chart" uri="{C3380CC4-5D6E-409C-BE32-E72D297353CC}">
              <c16:uniqueId val="{00000001-5A12-406A-AB00-6B53D86E8032}"/>
            </c:ext>
          </c:extLst>
        </c:ser>
        <c:dLbls>
          <c:showLegendKey val="0"/>
          <c:showVal val="0"/>
          <c:showCatName val="0"/>
          <c:showSerName val="0"/>
          <c:showPercent val="0"/>
          <c:showBubbleSize val="0"/>
        </c:dLbls>
        <c:axId val="2017747615"/>
        <c:axId val="2017748031"/>
      </c:areaChart>
      <c:catAx>
        <c:axId val="201774761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7748031"/>
        <c:crosses val="autoZero"/>
        <c:auto val="1"/>
        <c:lblAlgn val="ctr"/>
        <c:lblOffset val="100"/>
        <c:noMultiLvlLbl val="1"/>
      </c:catAx>
      <c:valAx>
        <c:axId val="2017748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77476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Domestic Abuse Crimes and Outcome Rates</a:t>
            </a:r>
          </a:p>
          <a:p>
            <a:pPr>
              <a:defRPr b="1"/>
            </a:pPr>
            <a:r>
              <a:rPr lang="en-US" b="1"/>
              <a:t>Rolling 12 month data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[1]DA!$D$13</c:f>
              <c:strCache>
                <c:ptCount val="1"/>
                <c:pt idx="0">
                  <c:v>Domestic Abuse Crimes</c:v>
                </c:pt>
              </c:strCache>
            </c:strRef>
          </c:tx>
          <c:spPr>
            <a:ln w="28575" cap="rnd">
              <a:solidFill>
                <a:schemeClr val="accent1"/>
              </a:solidFill>
              <a:round/>
            </a:ln>
            <a:effectLst/>
          </c:spPr>
          <c:marker>
            <c:symbol val="none"/>
          </c:marker>
          <c:cat>
            <c:numRef>
              <c:f>[1]DA!$A$14:$A$83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[1]DA!$D$14:$D$83</c:f>
              <c:numCache>
                <c:formatCode>General</c:formatCode>
                <c:ptCount val="70"/>
                <c:pt idx="0">
                  <c:v>53006</c:v>
                </c:pt>
                <c:pt idx="1">
                  <c:v>52794</c:v>
                </c:pt>
                <c:pt idx="2">
                  <c:v>52882</c:v>
                </c:pt>
                <c:pt idx="3">
                  <c:v>52940</c:v>
                </c:pt>
                <c:pt idx="4">
                  <c:v>52984</c:v>
                </c:pt>
                <c:pt idx="5">
                  <c:v>53058</c:v>
                </c:pt>
                <c:pt idx="6">
                  <c:v>53007</c:v>
                </c:pt>
                <c:pt idx="7">
                  <c:v>53480</c:v>
                </c:pt>
                <c:pt idx="8">
                  <c:v>53718</c:v>
                </c:pt>
                <c:pt idx="9">
                  <c:v>53764</c:v>
                </c:pt>
                <c:pt idx="10">
                  <c:v>53620</c:v>
                </c:pt>
                <c:pt idx="11">
                  <c:v>53504</c:v>
                </c:pt>
                <c:pt idx="12">
                  <c:v>53237</c:v>
                </c:pt>
                <c:pt idx="13">
                  <c:v>53419</c:v>
                </c:pt>
                <c:pt idx="14">
                  <c:v>53432</c:v>
                </c:pt>
                <c:pt idx="15">
                  <c:v>53594</c:v>
                </c:pt>
                <c:pt idx="16">
                  <c:v>53962</c:v>
                </c:pt>
                <c:pt idx="17">
                  <c:v>54441</c:v>
                </c:pt>
                <c:pt idx="18">
                  <c:v>54809</c:v>
                </c:pt>
                <c:pt idx="19">
                  <c:v>54955</c:v>
                </c:pt>
                <c:pt idx="20">
                  <c:v>55140</c:v>
                </c:pt>
                <c:pt idx="21">
                  <c:v>55778</c:v>
                </c:pt>
                <c:pt idx="22">
                  <c:v>56640</c:v>
                </c:pt>
                <c:pt idx="23">
                  <c:v>57527</c:v>
                </c:pt>
                <c:pt idx="24">
                  <c:v>58363</c:v>
                </c:pt>
                <c:pt idx="25">
                  <c:v>58878</c:v>
                </c:pt>
                <c:pt idx="26">
                  <c:v>59679</c:v>
                </c:pt>
                <c:pt idx="27">
                  <c:v>60420</c:v>
                </c:pt>
                <c:pt idx="28">
                  <c:v>60924</c:v>
                </c:pt>
                <c:pt idx="29">
                  <c:v>61405</c:v>
                </c:pt>
                <c:pt idx="30">
                  <c:v>62021</c:v>
                </c:pt>
                <c:pt idx="31">
                  <c:v>62681</c:v>
                </c:pt>
                <c:pt idx="32">
                  <c:v>63332</c:v>
                </c:pt>
                <c:pt idx="33">
                  <c:v>63630</c:v>
                </c:pt>
                <c:pt idx="34">
                  <c:v>63712</c:v>
                </c:pt>
                <c:pt idx="35">
                  <c:v>63848</c:v>
                </c:pt>
                <c:pt idx="36">
                  <c:v>63859</c:v>
                </c:pt>
                <c:pt idx="37">
                  <c:v>64149</c:v>
                </c:pt>
                <c:pt idx="38">
                  <c:v>64242</c:v>
                </c:pt>
                <c:pt idx="39">
                  <c:v>64303</c:v>
                </c:pt>
                <c:pt idx="40">
                  <c:v>64269</c:v>
                </c:pt>
                <c:pt idx="41">
                  <c:v>64190</c:v>
                </c:pt>
                <c:pt idx="42">
                  <c:v>63656</c:v>
                </c:pt>
                <c:pt idx="43">
                  <c:v>62621</c:v>
                </c:pt>
                <c:pt idx="44">
                  <c:v>61533</c:v>
                </c:pt>
                <c:pt idx="45">
                  <c:v>60821</c:v>
                </c:pt>
                <c:pt idx="46">
                  <c:v>60045</c:v>
                </c:pt>
                <c:pt idx="47">
                  <c:v>58918</c:v>
                </c:pt>
                <c:pt idx="48">
                  <c:v>58223</c:v>
                </c:pt>
                <c:pt idx="49">
                  <c:v>57254</c:v>
                </c:pt>
                <c:pt idx="50">
                  <c:v>55990</c:v>
                </c:pt>
                <c:pt idx="51">
                  <c:v>55028</c:v>
                </c:pt>
                <c:pt idx="52">
                  <c:v>54132</c:v>
                </c:pt>
                <c:pt idx="53">
                  <c:v>53264</c:v>
                </c:pt>
                <c:pt idx="54">
                  <c:v>52610</c:v>
                </c:pt>
                <c:pt idx="55">
                  <c:v>52227</c:v>
                </c:pt>
                <c:pt idx="56">
                  <c:v>51934</c:v>
                </c:pt>
                <c:pt idx="57">
                  <c:v>51816</c:v>
                </c:pt>
                <c:pt idx="58">
                  <c:v>51749</c:v>
                </c:pt>
                <c:pt idx="59">
                  <c:v>51776</c:v>
                </c:pt>
                <c:pt idx="60">
                  <c:v>51692</c:v>
                </c:pt>
                <c:pt idx="61">
                  <c:v>51544</c:v>
                </c:pt>
                <c:pt idx="62">
                  <c:v>51809</c:v>
                </c:pt>
                <c:pt idx="63">
                  <c:v>52064</c:v>
                </c:pt>
                <c:pt idx="64">
                  <c:v>52269</c:v>
                </c:pt>
                <c:pt idx="65">
                  <c:v>52337</c:v>
                </c:pt>
                <c:pt idx="66">
                  <c:v>52724</c:v>
                </c:pt>
                <c:pt idx="67">
                  <c:v>53048</c:v>
                </c:pt>
                <c:pt idx="68">
                  <c:v>53330</c:v>
                </c:pt>
                <c:pt idx="69">
                  <c:v>53166</c:v>
                </c:pt>
              </c:numCache>
            </c:numRef>
          </c:val>
          <c:smooth val="0"/>
          <c:extLst>
            <c:ext xmlns:c16="http://schemas.microsoft.com/office/drawing/2014/chart" uri="{C3380CC4-5D6E-409C-BE32-E72D297353CC}">
              <c16:uniqueId val="{00000000-CC29-4303-91C8-57F36316CF63}"/>
            </c:ext>
          </c:extLst>
        </c:ser>
        <c:dLbls>
          <c:showLegendKey val="0"/>
          <c:showVal val="0"/>
          <c:showCatName val="0"/>
          <c:showSerName val="0"/>
          <c:showPercent val="0"/>
          <c:showBubbleSize val="0"/>
        </c:dLbls>
        <c:marker val="1"/>
        <c:smooth val="0"/>
        <c:axId val="584664847"/>
        <c:axId val="584687887"/>
      </c:lineChart>
      <c:lineChart>
        <c:grouping val="standard"/>
        <c:varyColors val="0"/>
        <c:ser>
          <c:idx val="1"/>
          <c:order val="1"/>
          <c:tx>
            <c:strRef>
              <c:f>[1]DA!$F$13</c:f>
              <c:strCache>
                <c:ptCount val="1"/>
                <c:pt idx="0">
                  <c:v>Domestic Abuse Outcome Rate</c:v>
                </c:pt>
              </c:strCache>
            </c:strRef>
          </c:tx>
          <c:spPr>
            <a:ln w="28575" cap="rnd">
              <a:solidFill>
                <a:schemeClr val="accent2"/>
              </a:solidFill>
              <a:round/>
            </a:ln>
            <a:effectLst/>
          </c:spPr>
          <c:marker>
            <c:symbol val="none"/>
          </c:marker>
          <c:val>
            <c:numRef>
              <c:f>[1]DA!$F$14:$F$83</c:f>
              <c:numCache>
                <c:formatCode>General</c:formatCode>
                <c:ptCount val="70"/>
                <c:pt idx="0">
                  <c:v>9.6479643813907862E-2</c:v>
                </c:pt>
                <c:pt idx="1">
                  <c:v>9.563586771224003E-2</c:v>
                </c:pt>
                <c:pt idx="2">
                  <c:v>9.3415528913429899E-2</c:v>
                </c:pt>
                <c:pt idx="3">
                  <c:v>9.3010955799017761E-2</c:v>
                </c:pt>
                <c:pt idx="4">
                  <c:v>9.0782122905027934E-2</c:v>
                </c:pt>
                <c:pt idx="5">
                  <c:v>8.9034641335896572E-2</c:v>
                </c:pt>
                <c:pt idx="6">
                  <c:v>8.6931914652781703E-2</c:v>
                </c:pt>
                <c:pt idx="7">
                  <c:v>8.532161555721765E-2</c:v>
                </c:pt>
                <c:pt idx="8">
                  <c:v>8.5725455154696747E-2</c:v>
                </c:pt>
                <c:pt idx="9">
                  <c:v>8.686109664459489E-2</c:v>
                </c:pt>
                <c:pt idx="10">
                  <c:v>8.7392763894069372E-2</c:v>
                </c:pt>
                <c:pt idx="11">
                  <c:v>8.7133672248803834E-2</c:v>
                </c:pt>
                <c:pt idx="12">
                  <c:v>8.8303247741232604E-2</c:v>
                </c:pt>
                <c:pt idx="13">
                  <c:v>8.6504801662329878E-2</c:v>
                </c:pt>
                <c:pt idx="14">
                  <c:v>8.5323401706842342E-2</c:v>
                </c:pt>
                <c:pt idx="15">
                  <c:v>8.3852670075008393E-2</c:v>
                </c:pt>
                <c:pt idx="16">
                  <c:v>8.2094807457099434E-2</c:v>
                </c:pt>
                <c:pt idx="17">
                  <c:v>7.830495398688489E-2</c:v>
                </c:pt>
                <c:pt idx="18">
                  <c:v>7.5991169333503625E-2</c:v>
                </c:pt>
                <c:pt idx="19">
                  <c:v>7.5134200709671556E-2</c:v>
                </c:pt>
                <c:pt idx="20">
                  <c:v>7.4464998186434525E-2</c:v>
                </c:pt>
                <c:pt idx="21">
                  <c:v>7.2914052135250457E-2</c:v>
                </c:pt>
                <c:pt idx="22">
                  <c:v>7.1468926553672318E-2</c:v>
                </c:pt>
                <c:pt idx="23">
                  <c:v>7.0992751229857279E-2</c:v>
                </c:pt>
                <c:pt idx="24">
                  <c:v>6.908486541130511E-2</c:v>
                </c:pt>
                <c:pt idx="25">
                  <c:v>6.8820272427731921E-2</c:v>
                </c:pt>
                <c:pt idx="26">
                  <c:v>6.8717639370632883E-2</c:v>
                </c:pt>
                <c:pt idx="27">
                  <c:v>6.8371400198609739E-2</c:v>
                </c:pt>
                <c:pt idx="28">
                  <c:v>6.7526754645131637E-2</c:v>
                </c:pt>
                <c:pt idx="29">
                  <c:v>6.7404934451591889E-2</c:v>
                </c:pt>
                <c:pt idx="30">
                  <c:v>6.6880572709243649E-2</c:v>
                </c:pt>
                <c:pt idx="31">
                  <c:v>6.7069765957786256E-2</c:v>
                </c:pt>
                <c:pt idx="32">
                  <c:v>6.6869828838501857E-2</c:v>
                </c:pt>
                <c:pt idx="33">
                  <c:v>6.6289486091466288E-2</c:v>
                </c:pt>
                <c:pt idx="34">
                  <c:v>6.6000125565042686E-2</c:v>
                </c:pt>
                <c:pt idx="35">
                  <c:v>6.7754667334920429E-2</c:v>
                </c:pt>
                <c:pt idx="36">
                  <c:v>6.9371584271598369E-2</c:v>
                </c:pt>
                <c:pt idx="37">
                  <c:v>7.0273893591482325E-2</c:v>
                </c:pt>
                <c:pt idx="38">
                  <c:v>7.0654711870738768E-2</c:v>
                </c:pt>
                <c:pt idx="39">
                  <c:v>7.0167799325070376E-2</c:v>
                </c:pt>
                <c:pt idx="40">
                  <c:v>7.0484992764785509E-2</c:v>
                </c:pt>
                <c:pt idx="41">
                  <c:v>7.0384795139429815E-2</c:v>
                </c:pt>
                <c:pt idx="42">
                  <c:v>7.1556491139876832E-2</c:v>
                </c:pt>
                <c:pt idx="43">
                  <c:v>7.2260104437808406E-2</c:v>
                </c:pt>
                <c:pt idx="44">
                  <c:v>7.4431605805015191E-2</c:v>
                </c:pt>
                <c:pt idx="45">
                  <c:v>7.5253613061278174E-2</c:v>
                </c:pt>
                <c:pt idx="46">
                  <c:v>7.7142143392455662E-2</c:v>
                </c:pt>
                <c:pt idx="47">
                  <c:v>7.556264638989782E-2</c:v>
                </c:pt>
                <c:pt idx="48">
                  <c:v>7.5880665716297688E-2</c:v>
                </c:pt>
                <c:pt idx="49">
                  <c:v>7.5365913298634152E-2</c:v>
                </c:pt>
                <c:pt idx="50">
                  <c:v>7.5888551527058409E-2</c:v>
                </c:pt>
                <c:pt idx="51">
                  <c:v>7.5252598677037139E-2</c:v>
                </c:pt>
                <c:pt idx="52">
                  <c:v>7.5943988768196261E-2</c:v>
                </c:pt>
                <c:pt idx="53">
                  <c:v>7.7087714028236706E-2</c:v>
                </c:pt>
                <c:pt idx="54">
                  <c:v>7.7000570233795862E-2</c:v>
                </c:pt>
                <c:pt idx="55">
                  <c:v>7.6052616462749148E-2</c:v>
                </c:pt>
                <c:pt idx="56">
                  <c:v>7.3362344514191088E-2</c:v>
                </c:pt>
                <c:pt idx="57">
                  <c:v>7.0595954917400033E-2</c:v>
                </c:pt>
                <c:pt idx="58">
                  <c:v>6.8117258304508294E-2</c:v>
                </c:pt>
                <c:pt idx="59">
                  <c:v>6.6922898640296657E-2</c:v>
                </c:pt>
                <c:pt idx="60">
                  <c:v>6.5561402151203277E-2</c:v>
                </c:pt>
                <c:pt idx="61">
                  <c:v>6.767033990377154E-2</c:v>
                </c:pt>
                <c:pt idx="62">
                  <c:v>6.6513540118512224E-2</c:v>
                </c:pt>
                <c:pt idx="63">
                  <c:v>6.8127688998156119E-2</c:v>
                </c:pt>
                <c:pt idx="64">
                  <c:v>6.8415313091890029E-2</c:v>
                </c:pt>
                <c:pt idx="65">
                  <c:v>6.9224449242409766E-2</c:v>
                </c:pt>
                <c:pt idx="66">
                  <c:v>6.8280100144146871E-2</c:v>
                </c:pt>
                <c:pt idx="67">
                  <c:v>7.0294827326195145E-2</c:v>
                </c:pt>
                <c:pt idx="68">
                  <c:v>7.0335645977873618E-2</c:v>
                </c:pt>
                <c:pt idx="69">
                  <c:v>7.3468005868412137E-2</c:v>
                </c:pt>
              </c:numCache>
            </c:numRef>
          </c:val>
          <c:smooth val="0"/>
          <c:extLst>
            <c:ext xmlns:c16="http://schemas.microsoft.com/office/drawing/2014/chart" uri="{C3380CC4-5D6E-409C-BE32-E72D297353CC}">
              <c16:uniqueId val="{00000001-CC29-4303-91C8-57F36316CF63}"/>
            </c:ext>
          </c:extLst>
        </c:ser>
        <c:dLbls>
          <c:showLegendKey val="0"/>
          <c:showVal val="0"/>
          <c:showCatName val="0"/>
          <c:showSerName val="0"/>
          <c:showPercent val="0"/>
          <c:showBubbleSize val="0"/>
        </c:dLbls>
        <c:marker val="1"/>
        <c:smooth val="0"/>
        <c:axId val="519922015"/>
        <c:axId val="519946495"/>
      </c:lineChart>
      <c:catAx>
        <c:axId val="58466484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87887"/>
        <c:crosses val="autoZero"/>
        <c:auto val="1"/>
        <c:lblAlgn val="ctr"/>
        <c:lblOffset val="100"/>
        <c:noMultiLvlLbl val="1"/>
      </c:catAx>
      <c:valAx>
        <c:axId val="584687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64847"/>
        <c:crosses val="autoZero"/>
        <c:crossBetween val="between"/>
      </c:valAx>
      <c:valAx>
        <c:axId val="51994649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922015"/>
        <c:crosses val="max"/>
        <c:crossBetween val="between"/>
      </c:valAx>
      <c:catAx>
        <c:axId val="519922015"/>
        <c:scaling>
          <c:orientation val="minMax"/>
        </c:scaling>
        <c:delete val="1"/>
        <c:axPos val="b"/>
        <c:numFmt formatCode="mmm\-yyyy" sourceLinked="1"/>
        <c:majorTickMark val="out"/>
        <c:minorTickMark val="none"/>
        <c:tickLblPos val="nextTo"/>
        <c:crossAx val="519946495"/>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Positive</a:t>
            </a:r>
            <a:r>
              <a:rPr lang="en-US" b="1" baseline="0"/>
              <a:t> Outcome Rate for VAWG Offences</a:t>
            </a:r>
            <a:endParaRPr lang="en-US" b="1"/>
          </a:p>
        </c:rich>
      </c:tx>
      <c:layout>
        <c:manualLayout>
          <c:xMode val="edge"/>
          <c:yMode val="edge"/>
          <c:x val="0.16316666666666668"/>
          <c:y val="3.703703703703703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[1]Outcomes!$P$13</c:f>
              <c:strCache>
                <c:ptCount val="1"/>
                <c:pt idx="0">
                  <c:v>Rape</c:v>
                </c:pt>
              </c:strCache>
            </c:strRef>
          </c:tx>
          <c:spPr>
            <a:ln w="28575" cap="rnd">
              <a:solidFill>
                <a:schemeClr val="accent2"/>
              </a:solidFill>
              <a:round/>
            </a:ln>
            <a:effectLst/>
          </c:spPr>
          <c:marker>
            <c:symbol val="none"/>
          </c:marker>
          <c:cat>
            <c:numRef>
              <c:f>[1]Outcomes!$N$14:$N$83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[1]Outcomes!$P$14:$P$83</c:f>
              <c:numCache>
                <c:formatCode>General</c:formatCode>
                <c:ptCount val="70"/>
                <c:pt idx="0">
                  <c:v>4.1510521764197172E-2</c:v>
                </c:pt>
                <c:pt idx="1">
                  <c:v>4.216341959872056E-2</c:v>
                </c:pt>
                <c:pt idx="2">
                  <c:v>4.2159976898642794E-2</c:v>
                </c:pt>
                <c:pt idx="3">
                  <c:v>4.2941176470588233E-2</c:v>
                </c:pt>
                <c:pt idx="4">
                  <c:v>4.3113772455089822E-2</c:v>
                </c:pt>
                <c:pt idx="5">
                  <c:v>4.3811274509803919E-2</c:v>
                </c:pt>
                <c:pt idx="6">
                  <c:v>4.5813106796116505E-2</c:v>
                </c:pt>
                <c:pt idx="7">
                  <c:v>5.4126794258373204E-2</c:v>
                </c:pt>
                <c:pt idx="8">
                  <c:v>5.3769900871132474E-2</c:v>
                </c:pt>
                <c:pt idx="9">
                  <c:v>5.9232396494409187E-2</c:v>
                </c:pt>
                <c:pt idx="10">
                  <c:v>7.4318249925082402E-2</c:v>
                </c:pt>
                <c:pt idx="11">
                  <c:v>6.6833229231730171E-2</c:v>
                </c:pt>
                <c:pt idx="12">
                  <c:v>7.9120879120879117E-2</c:v>
                </c:pt>
                <c:pt idx="13">
                  <c:v>8.2615629984051031E-2</c:v>
                </c:pt>
                <c:pt idx="14">
                  <c:v>8.5769980506822607E-2</c:v>
                </c:pt>
                <c:pt idx="15">
                  <c:v>8.6596625278573702E-2</c:v>
                </c:pt>
                <c:pt idx="16">
                  <c:v>8.5828959555418333E-2</c:v>
                </c:pt>
                <c:pt idx="17">
                  <c:v>8.6501047590541752E-2</c:v>
                </c:pt>
                <c:pt idx="18">
                  <c:v>9.3469143199520668E-2</c:v>
                </c:pt>
                <c:pt idx="19">
                  <c:v>9.096440523273501E-2</c:v>
                </c:pt>
                <c:pt idx="20">
                  <c:v>8.9910979228486648E-2</c:v>
                </c:pt>
                <c:pt idx="21">
                  <c:v>8.4440507824033062E-2</c:v>
                </c:pt>
                <c:pt idx="22">
                  <c:v>6.9958847736625515E-2</c:v>
                </c:pt>
                <c:pt idx="23">
                  <c:v>7.6814459192318552E-2</c:v>
                </c:pt>
                <c:pt idx="24">
                  <c:v>7.0783981951494643E-2</c:v>
                </c:pt>
                <c:pt idx="25">
                  <c:v>7.1750140686550362E-2</c:v>
                </c:pt>
                <c:pt idx="26">
                  <c:v>8.1621473568885231E-2</c:v>
                </c:pt>
                <c:pt idx="27">
                  <c:v>8.0697928026172303E-2</c:v>
                </c:pt>
                <c:pt idx="28">
                  <c:v>8.1198910081743875E-2</c:v>
                </c:pt>
                <c:pt idx="29">
                  <c:v>8.3652268999453258E-2</c:v>
                </c:pt>
                <c:pt idx="30">
                  <c:v>7.4671772428884023E-2</c:v>
                </c:pt>
                <c:pt idx="31">
                  <c:v>7.3324213406292749E-2</c:v>
                </c:pt>
                <c:pt idx="32">
                  <c:v>7.2483588621444203E-2</c:v>
                </c:pt>
                <c:pt idx="33">
                  <c:v>7.6754984976782306E-2</c:v>
                </c:pt>
                <c:pt idx="34">
                  <c:v>8.3196944899072561E-2</c:v>
                </c:pt>
                <c:pt idx="35">
                  <c:v>8.5477178423236516E-2</c:v>
                </c:pt>
                <c:pt idx="36">
                  <c:v>8.789986091794158E-2</c:v>
                </c:pt>
                <c:pt idx="37">
                  <c:v>8.7407812073204041E-2</c:v>
                </c:pt>
                <c:pt idx="38">
                  <c:v>7.5218818380743985E-2</c:v>
                </c:pt>
                <c:pt idx="39">
                  <c:v>7.7241379310344832E-2</c:v>
                </c:pt>
                <c:pt idx="40">
                  <c:v>7.7626836706404218E-2</c:v>
                </c:pt>
                <c:pt idx="41">
                  <c:v>7.7094972067039108E-2</c:v>
                </c:pt>
                <c:pt idx="42">
                  <c:v>8.2133784928027101E-2</c:v>
                </c:pt>
                <c:pt idx="43">
                  <c:v>8.3892617449664433E-2</c:v>
                </c:pt>
                <c:pt idx="44">
                  <c:v>8.4166666666666667E-2</c:v>
                </c:pt>
                <c:pt idx="45">
                  <c:v>8.2491122644086312E-2</c:v>
                </c:pt>
                <c:pt idx="46">
                  <c:v>7.8882497945768279E-2</c:v>
                </c:pt>
                <c:pt idx="47">
                  <c:v>8.508891928864569E-2</c:v>
                </c:pt>
                <c:pt idx="48">
                  <c:v>8.2343412526997839E-2</c:v>
                </c:pt>
                <c:pt idx="49">
                  <c:v>8.3197831978319786E-2</c:v>
                </c:pt>
                <c:pt idx="50">
                  <c:v>8.7226573048879291E-2</c:v>
                </c:pt>
                <c:pt idx="51">
                  <c:v>8.7316421895861154E-2</c:v>
                </c:pt>
                <c:pt idx="52">
                  <c:v>8.8836477987421378E-2</c:v>
                </c:pt>
                <c:pt idx="53">
                  <c:v>8.6464230571281525E-2</c:v>
                </c:pt>
                <c:pt idx="54">
                  <c:v>8.5448605177180198E-2</c:v>
                </c:pt>
                <c:pt idx="55">
                  <c:v>9.056603773584905E-2</c:v>
                </c:pt>
                <c:pt idx="56">
                  <c:v>9.3718592964824127E-2</c:v>
                </c:pt>
                <c:pt idx="57">
                  <c:v>9.1478696741854632E-2</c:v>
                </c:pt>
                <c:pt idx="58">
                  <c:v>9.2030594621268197E-2</c:v>
                </c:pt>
                <c:pt idx="59">
                  <c:v>8.976881455976389E-2</c:v>
                </c:pt>
                <c:pt idx="60">
                  <c:v>8.8001923539312341E-2</c:v>
                </c:pt>
                <c:pt idx="61">
                  <c:v>8.9289954880075989E-2</c:v>
                </c:pt>
                <c:pt idx="62">
                  <c:v>8.9764901448587037E-2</c:v>
                </c:pt>
                <c:pt idx="63">
                  <c:v>9.0216615091644844E-2</c:v>
                </c:pt>
                <c:pt idx="64">
                  <c:v>9.0715300805305543E-2</c:v>
                </c:pt>
                <c:pt idx="65">
                  <c:v>8.9361702127659579E-2</c:v>
                </c:pt>
                <c:pt idx="66">
                  <c:v>9.0738569753810089E-2</c:v>
                </c:pt>
                <c:pt idx="67">
                  <c:v>8.3503981797497157E-2</c:v>
                </c:pt>
                <c:pt idx="68">
                  <c:v>8.2916855974557016E-2</c:v>
                </c:pt>
                <c:pt idx="69">
                  <c:v>8.5511233379183857E-2</c:v>
                </c:pt>
              </c:numCache>
            </c:numRef>
          </c:val>
          <c:smooth val="0"/>
          <c:extLst>
            <c:ext xmlns:c16="http://schemas.microsoft.com/office/drawing/2014/chart" uri="{C3380CC4-5D6E-409C-BE32-E72D297353CC}">
              <c16:uniqueId val="{00000000-682F-4CD1-994A-89E0752E84CB}"/>
            </c:ext>
          </c:extLst>
        </c:ser>
        <c:ser>
          <c:idx val="2"/>
          <c:order val="2"/>
          <c:tx>
            <c:strRef>
              <c:f>[1]Outcomes!$Q$13</c:f>
              <c:strCache>
                <c:ptCount val="1"/>
                <c:pt idx="0">
                  <c:v>Other sexual offences</c:v>
                </c:pt>
              </c:strCache>
            </c:strRef>
          </c:tx>
          <c:spPr>
            <a:ln w="28575" cap="rnd">
              <a:solidFill>
                <a:schemeClr val="accent3"/>
              </a:solidFill>
              <a:round/>
            </a:ln>
            <a:effectLst/>
          </c:spPr>
          <c:marker>
            <c:symbol val="none"/>
          </c:marker>
          <c:cat>
            <c:numRef>
              <c:f>[1]Outcomes!$N$14:$N$83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[1]Outcomes!$Q$14:$Q$83</c:f>
              <c:numCache>
                <c:formatCode>General</c:formatCode>
                <c:ptCount val="70"/>
                <c:pt idx="0">
                  <c:v>9.1203235591506573E-2</c:v>
                </c:pt>
                <c:pt idx="1">
                  <c:v>8.990600735594606E-2</c:v>
                </c:pt>
                <c:pt idx="2">
                  <c:v>8.8584288052373159E-2</c:v>
                </c:pt>
                <c:pt idx="3">
                  <c:v>8.5754927860191024E-2</c:v>
                </c:pt>
                <c:pt idx="4">
                  <c:v>8.7056849171386619E-2</c:v>
                </c:pt>
                <c:pt idx="5">
                  <c:v>8.9609558352890972E-2</c:v>
                </c:pt>
                <c:pt idx="6">
                  <c:v>8.6984957488554615E-2</c:v>
                </c:pt>
                <c:pt idx="7">
                  <c:v>8.8893766461808604E-2</c:v>
                </c:pt>
                <c:pt idx="8">
                  <c:v>9.4356068860318151E-2</c:v>
                </c:pt>
                <c:pt idx="9">
                  <c:v>0.10222319093286836</c:v>
                </c:pt>
                <c:pt idx="10">
                  <c:v>0.1046207497820401</c:v>
                </c:pt>
                <c:pt idx="11">
                  <c:v>0.10763812458727713</c:v>
                </c:pt>
                <c:pt idx="12">
                  <c:v>0.10627485638532921</c:v>
                </c:pt>
                <c:pt idx="13">
                  <c:v>0.10674540086304792</c:v>
                </c:pt>
                <c:pt idx="14">
                  <c:v>0.10835841630006945</c:v>
                </c:pt>
                <c:pt idx="15">
                  <c:v>0.1111111111111111</c:v>
                </c:pt>
                <c:pt idx="16">
                  <c:v>0.10474922325787839</c:v>
                </c:pt>
                <c:pt idx="17">
                  <c:v>9.7633766787465354E-2</c:v>
                </c:pt>
                <c:pt idx="18">
                  <c:v>9.6141943470187743E-2</c:v>
                </c:pt>
                <c:pt idx="19">
                  <c:v>9.5565904029155699E-2</c:v>
                </c:pt>
                <c:pt idx="20">
                  <c:v>9.0359015732150064E-2</c:v>
                </c:pt>
                <c:pt idx="21">
                  <c:v>8.544619684567778E-2</c:v>
                </c:pt>
                <c:pt idx="22">
                  <c:v>8.3431952662721895E-2</c:v>
                </c:pt>
                <c:pt idx="23">
                  <c:v>8.0794446586964899E-2</c:v>
                </c:pt>
                <c:pt idx="24">
                  <c:v>8.2682415698228234E-2</c:v>
                </c:pt>
                <c:pt idx="25">
                  <c:v>8.7093195266272183E-2</c:v>
                </c:pt>
                <c:pt idx="26">
                  <c:v>8.9073205914172379E-2</c:v>
                </c:pt>
                <c:pt idx="27">
                  <c:v>8.6733792616145555E-2</c:v>
                </c:pt>
                <c:pt idx="28">
                  <c:v>8.6378737541528236E-2</c:v>
                </c:pt>
                <c:pt idx="29">
                  <c:v>8.9273235499650591E-2</c:v>
                </c:pt>
                <c:pt idx="30">
                  <c:v>8.9210893854748605E-2</c:v>
                </c:pt>
                <c:pt idx="31">
                  <c:v>8.6971647242998787E-2</c:v>
                </c:pt>
                <c:pt idx="32">
                  <c:v>9.0799448656099235E-2</c:v>
                </c:pt>
                <c:pt idx="33">
                  <c:v>9.0333618477331054E-2</c:v>
                </c:pt>
                <c:pt idx="34">
                  <c:v>9.1558883594281826E-2</c:v>
                </c:pt>
                <c:pt idx="35">
                  <c:v>9.5610751956447776E-2</c:v>
                </c:pt>
                <c:pt idx="36">
                  <c:v>9.7280864718797502E-2</c:v>
                </c:pt>
                <c:pt idx="37">
                  <c:v>9.7548690396239091E-2</c:v>
                </c:pt>
                <c:pt idx="38">
                  <c:v>9.6731154102735153E-2</c:v>
                </c:pt>
                <c:pt idx="39">
                  <c:v>0.10077388963660834</c:v>
                </c:pt>
                <c:pt idx="40">
                  <c:v>0.10766361478467278</c:v>
                </c:pt>
                <c:pt idx="41">
                  <c:v>0.10639021074099252</c:v>
                </c:pt>
                <c:pt idx="42">
                  <c:v>0.10660329315905619</c:v>
                </c:pt>
                <c:pt idx="43">
                  <c:v>0.11082824168363883</c:v>
                </c:pt>
                <c:pt idx="44">
                  <c:v>0.11147260273972602</c:v>
                </c:pt>
                <c:pt idx="45">
                  <c:v>0.11238062755798089</c:v>
                </c:pt>
                <c:pt idx="46">
                  <c:v>0.11590250553945798</c:v>
                </c:pt>
                <c:pt idx="47">
                  <c:v>0.11937478529714875</c:v>
                </c:pt>
                <c:pt idx="48">
                  <c:v>0.12044866264020708</c:v>
                </c:pt>
                <c:pt idx="49">
                  <c:v>0.11839581517000872</c:v>
                </c:pt>
                <c:pt idx="50">
                  <c:v>0.12088888888888889</c:v>
                </c:pt>
                <c:pt idx="51">
                  <c:v>0.11820120867401351</c:v>
                </c:pt>
                <c:pt idx="52">
                  <c:v>0.11159169550173011</c:v>
                </c:pt>
                <c:pt idx="53">
                  <c:v>0.11073195700392424</c:v>
                </c:pt>
                <c:pt idx="54">
                  <c:v>0.11277815239379636</c:v>
                </c:pt>
                <c:pt idx="55">
                  <c:v>0.10780236233571786</c:v>
                </c:pt>
                <c:pt idx="56">
                  <c:v>0.10450919746052417</c:v>
                </c:pt>
                <c:pt idx="57">
                  <c:v>0.10404155169615323</c:v>
                </c:pt>
                <c:pt idx="58">
                  <c:v>0.10202101859337107</c:v>
                </c:pt>
                <c:pt idx="59">
                  <c:v>9.7685554668794888E-2</c:v>
                </c:pt>
                <c:pt idx="60">
                  <c:v>9.4141604010025068E-2</c:v>
                </c:pt>
                <c:pt idx="61">
                  <c:v>9.4994576166124278E-2</c:v>
                </c:pt>
                <c:pt idx="62">
                  <c:v>9.3521897810218982E-2</c:v>
                </c:pt>
                <c:pt idx="63">
                  <c:v>9.3446783101955519E-2</c:v>
                </c:pt>
                <c:pt idx="64">
                  <c:v>9.518796992481203E-2</c:v>
                </c:pt>
                <c:pt idx="65">
                  <c:v>9.5281306715063518E-2</c:v>
                </c:pt>
                <c:pt idx="66">
                  <c:v>9.2696204445788605E-2</c:v>
                </c:pt>
                <c:pt idx="67">
                  <c:v>9.4564071675952419E-2</c:v>
                </c:pt>
                <c:pt idx="68">
                  <c:v>0.10144491270319085</c:v>
                </c:pt>
                <c:pt idx="69">
                  <c:v>0.11094430265725867</c:v>
                </c:pt>
              </c:numCache>
            </c:numRef>
          </c:val>
          <c:smooth val="0"/>
          <c:extLst>
            <c:ext xmlns:c16="http://schemas.microsoft.com/office/drawing/2014/chart" uri="{C3380CC4-5D6E-409C-BE32-E72D297353CC}">
              <c16:uniqueId val="{00000001-682F-4CD1-994A-89E0752E84CB}"/>
            </c:ext>
          </c:extLst>
        </c:ser>
        <c:dLbls>
          <c:showLegendKey val="0"/>
          <c:showVal val="0"/>
          <c:showCatName val="0"/>
          <c:showSerName val="0"/>
          <c:showPercent val="0"/>
          <c:showBubbleSize val="0"/>
        </c:dLbls>
        <c:marker val="1"/>
        <c:smooth val="0"/>
        <c:axId val="165398735"/>
        <c:axId val="165396815"/>
      </c:lineChart>
      <c:lineChart>
        <c:grouping val="standard"/>
        <c:varyColors val="0"/>
        <c:ser>
          <c:idx val="0"/>
          <c:order val="0"/>
          <c:tx>
            <c:strRef>
              <c:f>[1]Outcomes!$O$13</c:f>
              <c:strCache>
                <c:ptCount val="1"/>
                <c:pt idx="0">
                  <c:v>Stalking and Harassment</c:v>
                </c:pt>
              </c:strCache>
            </c:strRef>
          </c:tx>
          <c:spPr>
            <a:ln w="28575" cap="rnd">
              <a:solidFill>
                <a:schemeClr val="accent1"/>
              </a:solidFill>
              <a:round/>
            </a:ln>
            <a:effectLst/>
          </c:spPr>
          <c:marker>
            <c:symbol val="none"/>
          </c:marker>
          <c:cat>
            <c:numRef>
              <c:f>[1]Outcomes!$N$14:$N$83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[1]Outcomes!$O$14:$O$83</c:f>
              <c:numCache>
                <c:formatCode>General</c:formatCode>
                <c:ptCount val="70"/>
                <c:pt idx="0">
                  <c:v>3.2391756909031875E-3</c:v>
                </c:pt>
                <c:pt idx="1">
                  <c:v>3.1987479840826023E-3</c:v>
                </c:pt>
                <c:pt idx="2">
                  <c:v>3.2098718339945071E-3</c:v>
                </c:pt>
                <c:pt idx="3">
                  <c:v>3.2533743991644526E-3</c:v>
                </c:pt>
                <c:pt idx="4">
                  <c:v>3.2168242383611529E-3</c:v>
                </c:pt>
                <c:pt idx="5">
                  <c:v>3.2088736967519193E-3</c:v>
                </c:pt>
                <c:pt idx="6">
                  <c:v>3.136268886082498E-3</c:v>
                </c:pt>
                <c:pt idx="7">
                  <c:v>3.1511926256770884E-3</c:v>
                </c:pt>
                <c:pt idx="8">
                  <c:v>3.1395057320195399E-3</c:v>
                </c:pt>
                <c:pt idx="9">
                  <c:v>3.1828758621475018E-3</c:v>
                </c:pt>
                <c:pt idx="10">
                  <c:v>3.2318757017570478E-3</c:v>
                </c:pt>
                <c:pt idx="11">
                  <c:v>3.2087852104000273E-3</c:v>
                </c:pt>
                <c:pt idx="12">
                  <c:v>3.2955793780067425E-3</c:v>
                </c:pt>
                <c:pt idx="13">
                  <c:v>3.2781548454989722E-3</c:v>
                </c:pt>
                <c:pt idx="14">
                  <c:v>3.1850988818108916E-3</c:v>
                </c:pt>
                <c:pt idx="15">
                  <c:v>3.1432097785388515E-3</c:v>
                </c:pt>
                <c:pt idx="16">
                  <c:v>3.0919345272947744E-3</c:v>
                </c:pt>
                <c:pt idx="17">
                  <c:v>2.9973178912320901E-3</c:v>
                </c:pt>
                <c:pt idx="18">
                  <c:v>2.9801649276083989E-3</c:v>
                </c:pt>
                <c:pt idx="19">
                  <c:v>2.9423018564209472E-3</c:v>
                </c:pt>
                <c:pt idx="20">
                  <c:v>3.1493571318247059E-3</c:v>
                </c:pt>
                <c:pt idx="21">
                  <c:v>3.1735455053673576E-3</c:v>
                </c:pt>
                <c:pt idx="22">
                  <c:v>3.14691365455804E-3</c:v>
                </c:pt>
                <c:pt idx="23">
                  <c:v>3.150393705227661E-3</c:v>
                </c:pt>
                <c:pt idx="24">
                  <c:v>3.0655831933909632E-3</c:v>
                </c:pt>
                <c:pt idx="25">
                  <c:v>3.0559742607376762E-3</c:v>
                </c:pt>
                <c:pt idx="26">
                  <c:v>3.1120331950207467E-3</c:v>
                </c:pt>
                <c:pt idx="27">
                  <c:v>3.1623917204198276E-3</c:v>
                </c:pt>
                <c:pt idx="28">
                  <c:v>3.1920752610420703E-3</c:v>
                </c:pt>
                <c:pt idx="29">
                  <c:v>3.2161022263739103E-3</c:v>
                </c:pt>
                <c:pt idx="30">
                  <c:v>3.2157769496700041E-3</c:v>
                </c:pt>
                <c:pt idx="31">
                  <c:v>3.3182718066541166E-3</c:v>
                </c:pt>
                <c:pt idx="32">
                  <c:v>3.1441371090378529E-3</c:v>
                </c:pt>
                <c:pt idx="33">
                  <c:v>3.1214587218821349E-3</c:v>
                </c:pt>
                <c:pt idx="34">
                  <c:v>3.0652298829130691E-3</c:v>
                </c:pt>
                <c:pt idx="35">
                  <c:v>3.1563620364034998E-3</c:v>
                </c:pt>
                <c:pt idx="36">
                  <c:v>3.3237570378319564E-3</c:v>
                </c:pt>
                <c:pt idx="37">
                  <c:v>3.4350697347083543E-3</c:v>
                </c:pt>
                <c:pt idx="38">
                  <c:v>3.4866932603000713E-3</c:v>
                </c:pt>
                <c:pt idx="39">
                  <c:v>3.5029200296744179E-3</c:v>
                </c:pt>
                <c:pt idx="40">
                  <c:v>3.4633836366271399E-3</c:v>
                </c:pt>
                <c:pt idx="41">
                  <c:v>3.4220440539431489E-3</c:v>
                </c:pt>
                <c:pt idx="42">
                  <c:v>3.4475592468066474E-3</c:v>
                </c:pt>
                <c:pt idx="43">
                  <c:v>3.4341003194900029E-3</c:v>
                </c:pt>
                <c:pt idx="44">
                  <c:v>3.4836619958418416E-3</c:v>
                </c:pt>
                <c:pt idx="45">
                  <c:v>3.4572345456801235E-3</c:v>
                </c:pt>
                <c:pt idx="46">
                  <c:v>3.5252187301070335E-3</c:v>
                </c:pt>
                <c:pt idx="47">
                  <c:v>3.4766077924095295E-3</c:v>
                </c:pt>
                <c:pt idx="48">
                  <c:v>3.4114303244000429E-3</c:v>
                </c:pt>
                <c:pt idx="49">
                  <c:v>3.3518810239211651E-3</c:v>
                </c:pt>
                <c:pt idx="50">
                  <c:v>3.2758022485844841E-3</c:v>
                </c:pt>
                <c:pt idx="51">
                  <c:v>3.1924428919733391E-3</c:v>
                </c:pt>
                <c:pt idx="52">
                  <c:v>3.2658537664214207E-3</c:v>
                </c:pt>
                <c:pt idx="53">
                  <c:v>3.3041716548485129E-3</c:v>
                </c:pt>
                <c:pt idx="54">
                  <c:v>3.3277135221491728E-3</c:v>
                </c:pt>
                <c:pt idx="55">
                  <c:v>3.2978836893625316E-3</c:v>
                </c:pt>
                <c:pt idx="56">
                  <c:v>3.1908949210363792E-3</c:v>
                </c:pt>
                <c:pt idx="57">
                  <c:v>3.1079288923503067E-3</c:v>
                </c:pt>
                <c:pt idx="58">
                  <c:v>3.052608392378575E-3</c:v>
                </c:pt>
                <c:pt idx="59">
                  <c:v>2.9881903196574862E-3</c:v>
                </c:pt>
                <c:pt idx="60">
                  <c:v>2.9715203331915703E-3</c:v>
                </c:pt>
                <c:pt idx="61">
                  <c:v>3.0886022151469742E-3</c:v>
                </c:pt>
                <c:pt idx="62">
                  <c:v>3.097516860597096E-3</c:v>
                </c:pt>
                <c:pt idx="63">
                  <c:v>3.1869215472119924E-3</c:v>
                </c:pt>
                <c:pt idx="64">
                  <c:v>3.2414703441114201E-3</c:v>
                </c:pt>
                <c:pt idx="65">
                  <c:v>3.2904653240496294E-3</c:v>
                </c:pt>
                <c:pt idx="66">
                  <c:v>3.2663628529278586E-3</c:v>
                </c:pt>
                <c:pt idx="67">
                  <c:v>3.4010316219308151E-3</c:v>
                </c:pt>
                <c:pt idx="68">
                  <c:v>3.4771731876579496E-3</c:v>
                </c:pt>
                <c:pt idx="69">
                  <c:v>3.5878345259375472E-3</c:v>
                </c:pt>
              </c:numCache>
            </c:numRef>
          </c:val>
          <c:smooth val="0"/>
          <c:extLst>
            <c:ext xmlns:c16="http://schemas.microsoft.com/office/drawing/2014/chart" uri="{C3380CC4-5D6E-409C-BE32-E72D297353CC}">
              <c16:uniqueId val="{00000002-682F-4CD1-994A-89E0752E84CB}"/>
            </c:ext>
          </c:extLst>
        </c:ser>
        <c:dLbls>
          <c:showLegendKey val="0"/>
          <c:showVal val="0"/>
          <c:showCatName val="0"/>
          <c:showSerName val="0"/>
          <c:showPercent val="0"/>
          <c:showBubbleSize val="0"/>
        </c:dLbls>
        <c:marker val="1"/>
        <c:smooth val="0"/>
        <c:axId val="1993748175"/>
        <c:axId val="1993766415"/>
      </c:lineChart>
      <c:catAx>
        <c:axId val="1653987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396815"/>
        <c:crosses val="autoZero"/>
        <c:auto val="1"/>
        <c:lblAlgn val="ctr"/>
        <c:lblOffset val="100"/>
        <c:noMultiLvlLbl val="0"/>
      </c:catAx>
      <c:valAx>
        <c:axId val="165396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398735"/>
        <c:crosses val="autoZero"/>
        <c:crossBetween val="between"/>
      </c:valAx>
      <c:valAx>
        <c:axId val="199376641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3748175"/>
        <c:crosses val="max"/>
        <c:crossBetween val="between"/>
      </c:valAx>
      <c:catAx>
        <c:axId val="1993748175"/>
        <c:scaling>
          <c:orientation val="minMax"/>
        </c:scaling>
        <c:delete val="1"/>
        <c:axPos val="b"/>
        <c:numFmt formatCode="General" sourceLinked="1"/>
        <c:majorTickMark val="out"/>
        <c:minorTickMark val="none"/>
        <c:tickLblPos val="nextTo"/>
        <c:crossAx val="1993766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Knife Crime - Rolling 12 months data</a:t>
            </a:r>
          </a:p>
        </c:rich>
      </c:tx>
      <c:layout>
        <c:manualLayout>
          <c:xMode val="edge"/>
          <c:yMode val="edge"/>
          <c:x val="0.25105555555555553"/>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679927132058928E-2"/>
          <c:y val="0.16682177731691455"/>
          <c:w val="0.87780553040587395"/>
          <c:h val="0.60918521958681726"/>
        </c:manualLayout>
      </c:layout>
      <c:lineChart>
        <c:grouping val="standard"/>
        <c:varyColors val="0"/>
        <c:ser>
          <c:idx val="0"/>
          <c:order val="0"/>
          <c:spPr>
            <a:ln w="28575" cap="rnd">
              <a:solidFill>
                <a:schemeClr val="accent1"/>
              </a:solidFill>
              <a:round/>
            </a:ln>
            <a:effectLst/>
          </c:spPr>
          <c:marker>
            <c:symbol val="none"/>
          </c:marker>
          <c:dLbls>
            <c:dLbl>
              <c:idx val="41"/>
              <c:layout>
                <c:manualLayout>
                  <c:x val="-0.17777777777777778"/>
                  <c:y val="8.6461888509670085E-2"/>
                </c:manualLayout>
              </c:layout>
              <c:tx>
                <c:rich>
                  <a:bodyPr/>
                  <a:lstStyle/>
                  <a:p>
                    <a:r>
                      <a:rPr lang="en-US"/>
                      <a:t>Sept 2022, </a:t>
                    </a:r>
                    <a:fld id="{1428D99F-C94F-47DF-AD62-755FA24890A9}"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AC6-48B6-B232-C08C25A2841F}"/>
                </c:ext>
              </c:extLst>
            </c:dLbl>
            <c:dLbl>
              <c:idx val="53"/>
              <c:layout>
                <c:manualLayout>
                  <c:x val="-0.12222222222222222"/>
                  <c:y val="-3.1854379977246869E-2"/>
                </c:manualLayout>
              </c:layout>
              <c:tx>
                <c:rich>
                  <a:bodyPr/>
                  <a:lstStyle/>
                  <a:p>
                    <a:r>
                      <a:rPr lang="en-US"/>
                      <a:t>Sept 2023, </a:t>
                    </a:r>
                    <a:fld id="{F863C4B3-5482-4B47-AC00-2B005FFD2CF0}"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AC6-48B6-B232-C08C25A2841F}"/>
                </c:ext>
              </c:extLst>
            </c:dLbl>
            <c:dLbl>
              <c:idx val="65"/>
              <c:layout>
                <c:manualLayout>
                  <c:x val="-0.10277777777777788"/>
                  <c:y val="7.281001137656419E-2"/>
                </c:manualLayout>
              </c:layout>
              <c:tx>
                <c:rich>
                  <a:bodyPr/>
                  <a:lstStyle/>
                  <a:p>
                    <a:r>
                      <a:rPr lang="en-US"/>
                      <a:t>Sept 2024, </a:t>
                    </a:r>
                    <a:fld id="{133DCD16-7546-4F4D-84B0-E73E98ED6B3E}"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2AC6-48B6-B232-C08C25A2841F}"/>
                </c:ext>
              </c:extLst>
            </c:dLbl>
            <c:dLbl>
              <c:idx val="77"/>
              <c:layout>
                <c:manualLayout>
                  <c:x val="-5.5555555555555558E-3"/>
                  <c:y val="-7.7360637087599549E-2"/>
                </c:manualLayout>
              </c:layout>
              <c:tx>
                <c:rich>
                  <a:bodyPr/>
                  <a:lstStyle/>
                  <a:p>
                    <a:r>
                      <a:rPr lang="en-US"/>
                      <a:t>Sept 2025,</a:t>
                    </a:r>
                    <a:fld id="{C78EA446-2B09-4346-982A-72404EE94921}"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AC6-48B6-B232-C08C25A284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'[1]Knife Crime'!$C$15:$C$92</c:f>
              <c:numCache>
                <c:formatCode>General</c:formatCode>
                <c:ptCount val="78"/>
                <c:pt idx="0">
                  <c:v>2682</c:v>
                </c:pt>
                <c:pt idx="1">
                  <c:v>2608</c:v>
                </c:pt>
                <c:pt idx="2">
                  <c:v>2620</c:v>
                </c:pt>
                <c:pt idx="3">
                  <c:v>2597</c:v>
                </c:pt>
                <c:pt idx="4">
                  <c:v>2590</c:v>
                </c:pt>
                <c:pt idx="5">
                  <c:v>2583</c:v>
                </c:pt>
                <c:pt idx="6">
                  <c:v>2600</c:v>
                </c:pt>
                <c:pt idx="7">
                  <c:v>2600</c:v>
                </c:pt>
                <c:pt idx="8">
                  <c:v>2599</c:v>
                </c:pt>
                <c:pt idx="9">
                  <c:v>2598</c:v>
                </c:pt>
                <c:pt idx="10">
                  <c:v>2547</c:v>
                </c:pt>
                <c:pt idx="11">
                  <c:v>2521</c:v>
                </c:pt>
                <c:pt idx="12">
                  <c:v>2471</c:v>
                </c:pt>
                <c:pt idx="13">
                  <c:v>2428</c:v>
                </c:pt>
                <c:pt idx="14">
                  <c:v>2415</c:v>
                </c:pt>
                <c:pt idx="15">
                  <c:v>2435</c:v>
                </c:pt>
                <c:pt idx="16">
                  <c:v>2426</c:v>
                </c:pt>
                <c:pt idx="17">
                  <c:v>2394</c:v>
                </c:pt>
                <c:pt idx="18">
                  <c:v>2366</c:v>
                </c:pt>
                <c:pt idx="19">
                  <c:v>2352</c:v>
                </c:pt>
                <c:pt idx="20">
                  <c:v>2304</c:v>
                </c:pt>
                <c:pt idx="21">
                  <c:v>2248</c:v>
                </c:pt>
                <c:pt idx="22">
                  <c:v>2212</c:v>
                </c:pt>
                <c:pt idx="23">
                  <c:v>2189</c:v>
                </c:pt>
                <c:pt idx="24">
                  <c:v>2224</c:v>
                </c:pt>
                <c:pt idx="25">
                  <c:v>2254</c:v>
                </c:pt>
                <c:pt idx="26">
                  <c:v>2262</c:v>
                </c:pt>
                <c:pt idx="27">
                  <c:v>2238</c:v>
                </c:pt>
                <c:pt idx="28">
                  <c:v>2245</c:v>
                </c:pt>
                <c:pt idx="29">
                  <c:v>2239</c:v>
                </c:pt>
                <c:pt idx="30">
                  <c:v>2272</c:v>
                </c:pt>
                <c:pt idx="31">
                  <c:v>2301</c:v>
                </c:pt>
                <c:pt idx="32">
                  <c:v>2335</c:v>
                </c:pt>
                <c:pt idx="33">
                  <c:v>2362</c:v>
                </c:pt>
                <c:pt idx="34">
                  <c:v>2332</c:v>
                </c:pt>
                <c:pt idx="35">
                  <c:v>2357</c:v>
                </c:pt>
                <c:pt idx="36">
                  <c:v>2365</c:v>
                </c:pt>
                <c:pt idx="37">
                  <c:v>2339</c:v>
                </c:pt>
                <c:pt idx="38">
                  <c:v>2341</c:v>
                </c:pt>
                <c:pt idx="39">
                  <c:v>2321</c:v>
                </c:pt>
                <c:pt idx="40">
                  <c:v>2304</c:v>
                </c:pt>
                <c:pt idx="41">
                  <c:v>2295</c:v>
                </c:pt>
                <c:pt idx="42">
                  <c:v>2254</c:v>
                </c:pt>
                <c:pt idx="43">
                  <c:v>2256</c:v>
                </c:pt>
                <c:pt idx="44">
                  <c:v>2200</c:v>
                </c:pt>
                <c:pt idx="45">
                  <c:v>2208</c:v>
                </c:pt>
                <c:pt idx="46">
                  <c:v>2264</c:v>
                </c:pt>
                <c:pt idx="47">
                  <c:v>2247</c:v>
                </c:pt>
                <c:pt idx="48">
                  <c:v>2258</c:v>
                </c:pt>
                <c:pt idx="49">
                  <c:v>2287</c:v>
                </c:pt>
                <c:pt idx="50">
                  <c:v>2286</c:v>
                </c:pt>
                <c:pt idx="51">
                  <c:v>2308</c:v>
                </c:pt>
                <c:pt idx="52">
                  <c:v>2296</c:v>
                </c:pt>
                <c:pt idx="53">
                  <c:v>2324</c:v>
                </c:pt>
                <c:pt idx="54">
                  <c:v>2313</c:v>
                </c:pt>
                <c:pt idx="55">
                  <c:v>2277</c:v>
                </c:pt>
                <c:pt idx="56">
                  <c:v>2300</c:v>
                </c:pt>
                <c:pt idx="57">
                  <c:v>2274</c:v>
                </c:pt>
                <c:pt idx="58">
                  <c:v>2242</c:v>
                </c:pt>
                <c:pt idx="59">
                  <c:v>2264</c:v>
                </c:pt>
                <c:pt idx="60">
                  <c:v>2262</c:v>
                </c:pt>
                <c:pt idx="61">
                  <c:v>2284</c:v>
                </c:pt>
                <c:pt idx="62">
                  <c:v>2273</c:v>
                </c:pt>
                <c:pt idx="63">
                  <c:v>2296</c:v>
                </c:pt>
                <c:pt idx="64">
                  <c:v>2294</c:v>
                </c:pt>
                <c:pt idx="65">
                  <c:v>2250</c:v>
                </c:pt>
                <c:pt idx="66">
                  <c:v>2260</c:v>
                </c:pt>
                <c:pt idx="67">
                  <c:v>2252</c:v>
                </c:pt>
                <c:pt idx="68">
                  <c:v>2261</c:v>
                </c:pt>
                <c:pt idx="69">
                  <c:v>2259</c:v>
                </c:pt>
                <c:pt idx="70">
                  <c:v>2293</c:v>
                </c:pt>
                <c:pt idx="71">
                  <c:v>2287</c:v>
                </c:pt>
                <c:pt idx="72">
                  <c:v>2267</c:v>
                </c:pt>
                <c:pt idx="73">
                  <c:v>2239</c:v>
                </c:pt>
                <c:pt idx="74">
                  <c:v>2249</c:v>
                </c:pt>
                <c:pt idx="75">
                  <c:v>2224</c:v>
                </c:pt>
                <c:pt idx="76">
                  <c:v>2260</c:v>
                </c:pt>
                <c:pt idx="77">
                  <c:v>2240</c:v>
                </c:pt>
              </c:numCache>
            </c:numRef>
          </c:val>
          <c:smooth val="0"/>
          <c:extLst>
            <c:ext xmlns:c15="http://schemas.microsoft.com/office/drawing/2012/chart" uri="{02D57815-91ED-43cb-92C2-25804820EDAC}">
              <c15:filteredCategoryTitle>
                <c15:cat>
                  <c:numRef>
                    <c:extLst>
                      <c:ext uri="{02D57815-91ED-43cb-92C2-25804820EDAC}">
                        <c15:formulaRef>
                          <c15:sqref>'[1]Knife Crime'!$A$15:$A$92</c15:sqref>
                        </c15:formulaRef>
                      </c:ext>
                    </c:extLst>
                    <c:numCache>
                      <c:formatCode>General</c:formatCode>
                      <c:ptCount val="7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numCache>
                  </c:numRef>
                </c15:cat>
              </c15:filteredCategoryTitle>
            </c:ext>
            <c:ext xmlns:c16="http://schemas.microsoft.com/office/drawing/2014/chart" uri="{C3380CC4-5D6E-409C-BE32-E72D297353CC}">
              <c16:uniqueId val="{00000004-2AC6-48B6-B232-C08C25A2841F}"/>
            </c:ext>
          </c:extLst>
        </c:ser>
        <c:dLbls>
          <c:showLegendKey val="0"/>
          <c:showVal val="0"/>
          <c:showCatName val="0"/>
          <c:showSerName val="0"/>
          <c:showPercent val="0"/>
          <c:showBubbleSize val="0"/>
        </c:dLbls>
        <c:smooth val="0"/>
        <c:axId val="1754005791"/>
        <c:axId val="1754004543"/>
      </c:lineChart>
      <c:catAx>
        <c:axId val="1754005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004543"/>
        <c:crosses val="autoZero"/>
        <c:auto val="1"/>
        <c:lblAlgn val="ctr"/>
        <c:lblOffset val="100"/>
        <c:noMultiLvlLbl val="1"/>
      </c:catAx>
      <c:valAx>
        <c:axId val="1754004543"/>
        <c:scaling>
          <c:orientation val="minMax"/>
          <c:min val="1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0057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j-lt"/>
                <a:ea typeface="+mj-ea"/>
                <a:cs typeface="+mj-cs"/>
              </a:defRPr>
            </a:pPr>
            <a:r>
              <a:rPr lang="en-GB">
                <a:solidFill>
                  <a:sysClr val="windowText" lastClr="000000"/>
                </a:solidFill>
              </a:rPr>
              <a:t>Total Incidents</a:t>
            </a:r>
          </a:p>
        </c:rich>
      </c:tx>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j-lt"/>
              <a:ea typeface="+mj-ea"/>
              <a:cs typeface="+mj-cs"/>
            </a:defRPr>
          </a:pPr>
          <a:endParaRPr lang="en-US"/>
        </a:p>
      </c:txPr>
    </c:title>
    <c:autoTitleDeleted val="0"/>
    <c:plotArea>
      <c:layout>
        <c:manualLayout>
          <c:layoutTarget val="inner"/>
          <c:xMode val="edge"/>
          <c:yMode val="edge"/>
          <c:x val="0.10617709995552882"/>
          <c:y val="0.21224591717701954"/>
          <c:w val="0.84394234441625027"/>
          <c:h val="0.60336942257217852"/>
        </c:manualLayout>
      </c:layout>
      <c:areaChart>
        <c:grouping val="stacked"/>
        <c:varyColors val="0"/>
        <c:ser>
          <c:idx val="0"/>
          <c:order val="0"/>
          <c:tx>
            <c:strRef>
              <c:f>[1]Inc!$C$2</c:f>
              <c:strCache>
                <c:ptCount val="1"/>
                <c:pt idx="0">
                  <c:v>Emergency Response Incidents</c:v>
                </c:pt>
              </c:strCache>
            </c:strRef>
          </c:tx>
          <c:spPr>
            <a:gradFill>
              <a:gsLst>
                <a:gs pos="100000">
                  <a:schemeClr val="accent1"/>
                </a:gs>
                <a:gs pos="0">
                  <a:schemeClr val="accent1">
                    <a:lumMod val="75000"/>
                  </a:schemeClr>
                </a:gs>
              </a:gsLst>
              <a:lin ang="0" scaled="1"/>
            </a:gradFill>
            <a:ln>
              <a:noFill/>
            </a:ln>
            <a:effectLst>
              <a:innerShdw dist="12700" dir="16200000">
                <a:schemeClr val="lt1">
                  <a:alpha val="75000"/>
                </a:schemeClr>
              </a:innerShdw>
            </a:effectLst>
          </c:spPr>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[1]Inc!$C$6:$C$35</c:f>
              <c:numCache>
                <c:formatCode>General</c:formatCode>
                <c:ptCount val="30"/>
                <c:pt idx="0">
                  <c:v>8856</c:v>
                </c:pt>
                <c:pt idx="1">
                  <c:v>9657</c:v>
                </c:pt>
                <c:pt idx="2">
                  <c:v>9704</c:v>
                </c:pt>
                <c:pt idx="3">
                  <c:v>9201</c:v>
                </c:pt>
                <c:pt idx="4">
                  <c:v>9193</c:v>
                </c:pt>
                <c:pt idx="5">
                  <c:v>8788</c:v>
                </c:pt>
                <c:pt idx="6">
                  <c:v>8432</c:v>
                </c:pt>
                <c:pt idx="7">
                  <c:v>7475</c:v>
                </c:pt>
                <c:pt idx="8">
                  <c:v>8418</c:v>
                </c:pt>
                <c:pt idx="9">
                  <c:v>7522</c:v>
                </c:pt>
                <c:pt idx="10">
                  <c:v>7363</c:v>
                </c:pt>
                <c:pt idx="11">
                  <c:v>8127</c:v>
                </c:pt>
                <c:pt idx="12">
                  <c:v>7727</c:v>
                </c:pt>
                <c:pt idx="13">
                  <c:v>8895</c:v>
                </c:pt>
                <c:pt idx="14">
                  <c:v>8333</c:v>
                </c:pt>
                <c:pt idx="15">
                  <c:v>8815</c:v>
                </c:pt>
                <c:pt idx="16">
                  <c:v>8872</c:v>
                </c:pt>
                <c:pt idx="17">
                  <c:v>7823</c:v>
                </c:pt>
                <c:pt idx="18">
                  <c:v>8106</c:v>
                </c:pt>
                <c:pt idx="19">
                  <c:v>7681</c:v>
                </c:pt>
                <c:pt idx="20">
                  <c:v>8338</c:v>
                </c:pt>
                <c:pt idx="21">
                  <c:v>7572</c:v>
                </c:pt>
                <c:pt idx="22">
                  <c:v>7400</c:v>
                </c:pt>
                <c:pt idx="23">
                  <c:v>8670</c:v>
                </c:pt>
                <c:pt idx="24">
                  <c:v>8572</c:v>
                </c:pt>
                <c:pt idx="25">
                  <c:v>9098</c:v>
                </c:pt>
                <c:pt idx="26">
                  <c:v>9300</c:v>
                </c:pt>
                <c:pt idx="27">
                  <c:v>9738</c:v>
                </c:pt>
                <c:pt idx="28">
                  <c:v>9858</c:v>
                </c:pt>
                <c:pt idx="29">
                  <c:v>8293</c:v>
                </c:pt>
              </c:numCache>
            </c:numRef>
          </c:val>
          <c:extLst>
            <c:ext xmlns:c16="http://schemas.microsoft.com/office/drawing/2014/chart" uri="{C3380CC4-5D6E-409C-BE32-E72D297353CC}">
              <c16:uniqueId val="{00000000-C443-4112-9585-F3981CCFE767}"/>
            </c:ext>
          </c:extLst>
        </c:ser>
        <c:ser>
          <c:idx val="1"/>
          <c:order val="1"/>
          <c:tx>
            <c:strRef>
              <c:f>[1]Inc!$F$2</c:f>
              <c:strCache>
                <c:ptCount val="1"/>
                <c:pt idx="0">
                  <c:v>Priority Incidents</c:v>
                </c:pt>
              </c:strCache>
            </c:strRef>
          </c:tx>
          <c:spPr>
            <a:solidFill>
              <a:schemeClr val="accent5">
                <a:lumMod val="75000"/>
              </a:schemeClr>
            </a:solidFill>
            <a:ln>
              <a:noFill/>
            </a:ln>
            <a:effectLst>
              <a:innerShdw dist="12700" dir="16200000">
                <a:schemeClr val="lt1">
                  <a:alpha val="75000"/>
                </a:schemeClr>
              </a:innerShdw>
            </a:effectLst>
          </c:spPr>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[1]Inc!$F$6:$F$35</c:f>
              <c:numCache>
                <c:formatCode>General</c:formatCode>
                <c:ptCount val="30"/>
                <c:pt idx="0">
                  <c:v>8642</c:v>
                </c:pt>
                <c:pt idx="1">
                  <c:v>9406</c:v>
                </c:pt>
                <c:pt idx="2">
                  <c:v>9109</c:v>
                </c:pt>
                <c:pt idx="3">
                  <c:v>8846</c:v>
                </c:pt>
                <c:pt idx="4">
                  <c:v>8829</c:v>
                </c:pt>
                <c:pt idx="5">
                  <c:v>8171</c:v>
                </c:pt>
                <c:pt idx="6">
                  <c:v>8658</c:v>
                </c:pt>
                <c:pt idx="7">
                  <c:v>7853</c:v>
                </c:pt>
                <c:pt idx="8">
                  <c:v>7848</c:v>
                </c:pt>
                <c:pt idx="9">
                  <c:v>7373</c:v>
                </c:pt>
                <c:pt idx="10">
                  <c:v>7456</c:v>
                </c:pt>
                <c:pt idx="11">
                  <c:v>8106</c:v>
                </c:pt>
                <c:pt idx="12">
                  <c:v>8065</c:v>
                </c:pt>
                <c:pt idx="13">
                  <c:v>8745</c:v>
                </c:pt>
                <c:pt idx="14">
                  <c:v>8499</c:v>
                </c:pt>
                <c:pt idx="15">
                  <c:v>8826</c:v>
                </c:pt>
                <c:pt idx="16">
                  <c:v>8830</c:v>
                </c:pt>
                <c:pt idx="17">
                  <c:v>8109</c:v>
                </c:pt>
                <c:pt idx="18">
                  <c:v>8393</c:v>
                </c:pt>
                <c:pt idx="19">
                  <c:v>8043</c:v>
                </c:pt>
                <c:pt idx="20">
                  <c:v>7944</c:v>
                </c:pt>
                <c:pt idx="21">
                  <c:v>7998</c:v>
                </c:pt>
                <c:pt idx="22">
                  <c:v>9209</c:v>
                </c:pt>
                <c:pt idx="23">
                  <c:v>9885</c:v>
                </c:pt>
                <c:pt idx="24">
                  <c:v>9495</c:v>
                </c:pt>
                <c:pt idx="25">
                  <c:v>9948</c:v>
                </c:pt>
                <c:pt idx="26">
                  <c:v>9547</c:v>
                </c:pt>
                <c:pt idx="27">
                  <c:v>9322</c:v>
                </c:pt>
                <c:pt idx="28">
                  <c:v>9058</c:v>
                </c:pt>
                <c:pt idx="29">
                  <c:v>8127</c:v>
                </c:pt>
              </c:numCache>
            </c:numRef>
          </c:val>
          <c:extLst>
            <c:ext xmlns:c16="http://schemas.microsoft.com/office/drawing/2014/chart" uri="{C3380CC4-5D6E-409C-BE32-E72D297353CC}">
              <c16:uniqueId val="{00000001-C443-4112-9585-F3981CCFE767}"/>
            </c:ext>
          </c:extLst>
        </c:ser>
        <c:ser>
          <c:idx val="2"/>
          <c:order val="2"/>
          <c:tx>
            <c:strRef>
              <c:f>[1]Inc!$I$2</c:f>
              <c:strCache>
                <c:ptCount val="1"/>
                <c:pt idx="0">
                  <c:v>Standard Incidents</c:v>
                </c:pt>
              </c:strCache>
            </c:strRef>
          </c:tx>
          <c:spPr>
            <a:solidFill>
              <a:srgbClr val="0070C0"/>
            </a:solidFill>
            <a:ln>
              <a:noFill/>
            </a:ln>
            <a:effectLst>
              <a:innerShdw dist="12700" dir="16200000">
                <a:schemeClr val="lt1">
                  <a:alpha val="75000"/>
                </a:schemeClr>
              </a:innerShdw>
            </a:effectLst>
          </c:spPr>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[1]Inc!$I$6:$I$35</c:f>
              <c:numCache>
                <c:formatCode>General</c:formatCode>
                <c:ptCount val="30"/>
                <c:pt idx="0">
                  <c:v>28782</c:v>
                </c:pt>
                <c:pt idx="1">
                  <c:v>32446</c:v>
                </c:pt>
                <c:pt idx="2">
                  <c:v>31989</c:v>
                </c:pt>
                <c:pt idx="3">
                  <c:v>30534</c:v>
                </c:pt>
                <c:pt idx="4">
                  <c:v>29574</c:v>
                </c:pt>
                <c:pt idx="5">
                  <c:v>28940</c:v>
                </c:pt>
                <c:pt idx="6">
                  <c:v>29137</c:v>
                </c:pt>
                <c:pt idx="7">
                  <c:v>26264</c:v>
                </c:pt>
                <c:pt idx="8">
                  <c:v>24891</c:v>
                </c:pt>
                <c:pt idx="9">
                  <c:v>25225</c:v>
                </c:pt>
                <c:pt idx="10">
                  <c:v>25405</c:v>
                </c:pt>
                <c:pt idx="11">
                  <c:v>27035</c:v>
                </c:pt>
                <c:pt idx="12">
                  <c:v>27999</c:v>
                </c:pt>
                <c:pt idx="13">
                  <c:v>30297</c:v>
                </c:pt>
                <c:pt idx="14">
                  <c:v>29283</c:v>
                </c:pt>
                <c:pt idx="15">
                  <c:v>29189</c:v>
                </c:pt>
                <c:pt idx="16">
                  <c:v>28935</c:v>
                </c:pt>
                <c:pt idx="17">
                  <c:v>26256</c:v>
                </c:pt>
                <c:pt idx="18">
                  <c:v>28278</c:v>
                </c:pt>
                <c:pt idx="19">
                  <c:v>25961</c:v>
                </c:pt>
                <c:pt idx="20">
                  <c:v>25234</c:v>
                </c:pt>
                <c:pt idx="21">
                  <c:v>24968</c:v>
                </c:pt>
                <c:pt idx="22">
                  <c:v>20617</c:v>
                </c:pt>
                <c:pt idx="23">
                  <c:v>25524</c:v>
                </c:pt>
                <c:pt idx="24">
                  <c:v>25873</c:v>
                </c:pt>
                <c:pt idx="25">
                  <c:v>27165</c:v>
                </c:pt>
                <c:pt idx="26">
                  <c:v>27246</c:v>
                </c:pt>
                <c:pt idx="27">
                  <c:v>29013</c:v>
                </c:pt>
                <c:pt idx="28">
                  <c:v>27522</c:v>
                </c:pt>
                <c:pt idx="29">
                  <c:v>26030</c:v>
                </c:pt>
              </c:numCache>
            </c:numRef>
          </c:val>
          <c:extLst>
            <c:ext xmlns:c16="http://schemas.microsoft.com/office/drawing/2014/chart" uri="{C3380CC4-5D6E-409C-BE32-E72D297353CC}">
              <c16:uniqueId val="{00000002-C443-4112-9585-F3981CCFE767}"/>
            </c:ext>
          </c:extLst>
        </c:ser>
        <c:dLbls>
          <c:showLegendKey val="0"/>
          <c:showVal val="0"/>
          <c:showCatName val="0"/>
          <c:showSerName val="0"/>
          <c:showPercent val="0"/>
          <c:showBubbleSize val="0"/>
        </c:dLbls>
        <c:dropLines>
          <c:spPr>
            <a:ln w="9525" cap="flat" cmpd="sng" algn="ctr">
              <a:solidFill>
                <a:schemeClr val="lt1">
                  <a:alpha val="40000"/>
                </a:schemeClr>
              </a:solidFill>
              <a:round/>
            </a:ln>
            <a:effectLst/>
          </c:spPr>
        </c:dropLines>
        <c:axId val="244688239"/>
        <c:axId val="492269999"/>
      </c:areaChart>
      <c:catAx>
        <c:axId val="244688239"/>
        <c:scaling>
          <c:orientation val="minMax"/>
        </c:scaling>
        <c:delete val="0"/>
        <c:axPos val="b"/>
        <c:numFmt formatCode="General" sourceLinked="1"/>
        <c:majorTickMark val="out"/>
        <c:minorTickMark val="none"/>
        <c:tickLblPos val="nextTo"/>
        <c:spPr>
          <a:noFill/>
          <a:ln w="9575" cap="flat" cmpd="sng" algn="ctr">
            <a:solidFill>
              <a:schemeClr val="lt1">
                <a:lumMod val="75000"/>
              </a:schemeClr>
            </a:solidFill>
            <a:round/>
            <a:headEnd type="none" w="sm" len="sm"/>
            <a:tailEnd type="none" w="sm" len="sm"/>
          </a:ln>
          <a:effectLst/>
        </c:spPr>
        <c:txPr>
          <a:bodyPr rot="-5400000" spcFirstLastPara="1" vertOverflow="ellipsis" wrap="square" anchor="ctr" anchorCtr="1"/>
          <a:lstStyle/>
          <a:p>
            <a:pPr>
              <a:defRPr sz="900" b="1" i="0" u="none" strike="noStrike" kern="1200" cap="all" baseline="0">
                <a:solidFill>
                  <a:sysClr val="windowText" lastClr="000000"/>
                </a:solidFill>
                <a:latin typeface="+mn-lt"/>
                <a:ea typeface="+mn-ea"/>
                <a:cs typeface="+mn-cs"/>
              </a:defRPr>
            </a:pPr>
            <a:endParaRPr lang="en-US"/>
          </a:p>
        </c:txPr>
        <c:crossAx val="492269999"/>
        <c:crosses val="autoZero"/>
        <c:auto val="1"/>
        <c:lblAlgn val="ctr"/>
        <c:lblOffset val="100"/>
        <c:noMultiLvlLbl val="1"/>
      </c:catAx>
      <c:valAx>
        <c:axId val="492269999"/>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4688239"/>
        <c:crosses val="autoZero"/>
        <c:crossBetween val="midCat"/>
      </c:valAx>
      <c:spPr>
        <a:noFill/>
        <a:ln>
          <a:noFill/>
        </a:ln>
        <a:effectLst/>
      </c:spPr>
    </c:plotArea>
    <c:legend>
      <c:legendPos val="t"/>
      <c:layout>
        <c:manualLayout>
          <c:xMode val="edge"/>
          <c:yMode val="edge"/>
          <c:x val="7.2920396578334684E-2"/>
          <c:y val="0.12486111111111112"/>
          <c:w val="0.85947461218510479"/>
          <c:h val="7.8125546806649182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l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Priority Incidents and numbers in target</a:t>
            </a:r>
            <a:r>
              <a:rPr lang="en-US"/>
              <a:t>
</a:t>
            </a:r>
            <a:r>
              <a:rPr lang="en-US" sz="1200"/>
              <a:t>(target = 60 mins or less)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46234134947151"/>
          <c:y val="0.23953703703703705"/>
          <c:w val="0.83873807354276209"/>
          <c:h val="0.47706729367162437"/>
        </c:manualLayout>
      </c:layout>
      <c:barChart>
        <c:barDir val="col"/>
        <c:grouping val="clustered"/>
        <c:varyColors val="0"/>
        <c:ser>
          <c:idx val="0"/>
          <c:order val="0"/>
          <c:tx>
            <c:strRef>
              <c:f>[1]Inc!$F$2</c:f>
              <c:strCache>
                <c:ptCount val="1"/>
                <c:pt idx="0">
                  <c:v>Priority Incidents</c:v>
                </c:pt>
              </c:strCache>
            </c:strRef>
          </c:tx>
          <c:spPr>
            <a:solidFill>
              <a:schemeClr val="accent5"/>
            </a:solidFill>
            <a:ln>
              <a:noFill/>
            </a:ln>
            <a:effectLst/>
          </c:spPr>
          <c:invertIfNegative val="0"/>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[1]Inc!$F$6:$F$35</c:f>
              <c:numCache>
                <c:formatCode>General</c:formatCode>
                <c:ptCount val="30"/>
                <c:pt idx="0">
                  <c:v>8642</c:v>
                </c:pt>
                <c:pt idx="1">
                  <c:v>9406</c:v>
                </c:pt>
                <c:pt idx="2">
                  <c:v>9109</c:v>
                </c:pt>
                <c:pt idx="3">
                  <c:v>8846</c:v>
                </c:pt>
                <c:pt idx="4">
                  <c:v>8829</c:v>
                </c:pt>
                <c:pt idx="5">
                  <c:v>8171</c:v>
                </c:pt>
                <c:pt idx="6">
                  <c:v>8658</c:v>
                </c:pt>
                <c:pt idx="7">
                  <c:v>7853</c:v>
                </c:pt>
                <c:pt idx="8">
                  <c:v>7848</c:v>
                </c:pt>
                <c:pt idx="9">
                  <c:v>7373</c:v>
                </c:pt>
                <c:pt idx="10">
                  <c:v>7456</c:v>
                </c:pt>
                <c:pt idx="11">
                  <c:v>8106</c:v>
                </c:pt>
                <c:pt idx="12">
                  <c:v>8065</c:v>
                </c:pt>
                <c:pt idx="13">
                  <c:v>8745</c:v>
                </c:pt>
                <c:pt idx="14">
                  <c:v>8499</c:v>
                </c:pt>
                <c:pt idx="15">
                  <c:v>8826</c:v>
                </c:pt>
                <c:pt idx="16">
                  <c:v>8830</c:v>
                </c:pt>
                <c:pt idx="17">
                  <c:v>8109</c:v>
                </c:pt>
                <c:pt idx="18">
                  <c:v>8393</c:v>
                </c:pt>
                <c:pt idx="19">
                  <c:v>8043</c:v>
                </c:pt>
                <c:pt idx="20">
                  <c:v>7944</c:v>
                </c:pt>
                <c:pt idx="21">
                  <c:v>7998</c:v>
                </c:pt>
                <c:pt idx="22">
                  <c:v>9209</c:v>
                </c:pt>
                <c:pt idx="23">
                  <c:v>9885</c:v>
                </c:pt>
                <c:pt idx="24">
                  <c:v>9495</c:v>
                </c:pt>
                <c:pt idx="25">
                  <c:v>9948</c:v>
                </c:pt>
                <c:pt idx="26">
                  <c:v>9547</c:v>
                </c:pt>
                <c:pt idx="27">
                  <c:v>9322</c:v>
                </c:pt>
                <c:pt idx="28">
                  <c:v>9058</c:v>
                </c:pt>
                <c:pt idx="29">
                  <c:v>8127</c:v>
                </c:pt>
              </c:numCache>
            </c:numRef>
          </c:val>
          <c:extLst>
            <c:ext xmlns:c16="http://schemas.microsoft.com/office/drawing/2014/chart" uri="{C3380CC4-5D6E-409C-BE32-E72D297353CC}">
              <c16:uniqueId val="{00000000-B632-44C6-AFAA-FBE7AC13E8BE}"/>
            </c:ext>
          </c:extLst>
        </c:ser>
        <c:ser>
          <c:idx val="1"/>
          <c:order val="1"/>
          <c:tx>
            <c:strRef>
              <c:f>[1]Inc!$G$2</c:f>
              <c:strCache>
                <c:ptCount val="1"/>
                <c:pt idx="0">
                  <c:v>Incidents in Target</c:v>
                </c:pt>
              </c:strCache>
            </c:strRef>
          </c:tx>
          <c:spPr>
            <a:solidFill>
              <a:schemeClr val="accent6"/>
            </a:solidFill>
            <a:ln>
              <a:noFill/>
            </a:ln>
            <a:effectLst/>
          </c:spPr>
          <c:invertIfNegative val="0"/>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[1]Inc!$G$6:$G$35</c:f>
              <c:numCache>
                <c:formatCode>General</c:formatCode>
                <c:ptCount val="30"/>
                <c:pt idx="0">
                  <c:v>7070</c:v>
                </c:pt>
                <c:pt idx="1">
                  <c:v>7481</c:v>
                </c:pt>
                <c:pt idx="2">
                  <c:v>7077</c:v>
                </c:pt>
                <c:pt idx="3">
                  <c:v>7328</c:v>
                </c:pt>
                <c:pt idx="4">
                  <c:v>7554</c:v>
                </c:pt>
                <c:pt idx="5">
                  <c:v>6743</c:v>
                </c:pt>
                <c:pt idx="6">
                  <c:v>7380</c:v>
                </c:pt>
                <c:pt idx="7">
                  <c:v>7050</c:v>
                </c:pt>
                <c:pt idx="8">
                  <c:v>7034</c:v>
                </c:pt>
                <c:pt idx="9">
                  <c:v>6636</c:v>
                </c:pt>
                <c:pt idx="10">
                  <c:v>6605</c:v>
                </c:pt>
                <c:pt idx="11">
                  <c:v>7069</c:v>
                </c:pt>
                <c:pt idx="12">
                  <c:v>6973</c:v>
                </c:pt>
                <c:pt idx="13">
                  <c:v>7445</c:v>
                </c:pt>
                <c:pt idx="14">
                  <c:v>7258</c:v>
                </c:pt>
                <c:pt idx="15">
                  <c:v>7482</c:v>
                </c:pt>
                <c:pt idx="16">
                  <c:v>7440</c:v>
                </c:pt>
                <c:pt idx="17">
                  <c:v>6797</c:v>
                </c:pt>
                <c:pt idx="18">
                  <c:v>6990</c:v>
                </c:pt>
                <c:pt idx="19">
                  <c:v>6784</c:v>
                </c:pt>
                <c:pt idx="20">
                  <c:v>6823</c:v>
                </c:pt>
                <c:pt idx="21">
                  <c:v>6948</c:v>
                </c:pt>
                <c:pt idx="22">
                  <c:v>6223</c:v>
                </c:pt>
                <c:pt idx="23">
                  <c:v>6689</c:v>
                </c:pt>
                <c:pt idx="24">
                  <c:v>6607</c:v>
                </c:pt>
                <c:pt idx="25">
                  <c:v>6940</c:v>
                </c:pt>
                <c:pt idx="26">
                  <c:v>6277</c:v>
                </c:pt>
                <c:pt idx="27">
                  <c:v>5687</c:v>
                </c:pt>
                <c:pt idx="28">
                  <c:v>5762</c:v>
                </c:pt>
                <c:pt idx="29">
                  <c:v>5071</c:v>
                </c:pt>
              </c:numCache>
            </c:numRef>
          </c:val>
          <c:extLst>
            <c:ext xmlns:c16="http://schemas.microsoft.com/office/drawing/2014/chart" uri="{C3380CC4-5D6E-409C-BE32-E72D297353CC}">
              <c16:uniqueId val="{00000001-B632-44C6-AFAA-FBE7AC13E8BE}"/>
            </c:ext>
          </c:extLst>
        </c:ser>
        <c:dLbls>
          <c:showLegendKey val="0"/>
          <c:showVal val="0"/>
          <c:showCatName val="0"/>
          <c:showSerName val="0"/>
          <c:showPercent val="0"/>
          <c:showBubbleSize val="0"/>
        </c:dLbls>
        <c:gapWidth val="87"/>
        <c:axId val="492268079"/>
        <c:axId val="492273839"/>
      </c:barChart>
      <c:catAx>
        <c:axId val="4922680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273839"/>
        <c:crosses val="autoZero"/>
        <c:auto val="1"/>
        <c:lblAlgn val="ctr"/>
        <c:lblOffset val="100"/>
        <c:noMultiLvlLbl val="1"/>
      </c:catAx>
      <c:valAx>
        <c:axId val="492273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268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Emergency Response and numbers in target</a:t>
            </a:r>
            <a:r>
              <a:rPr lang="en-US"/>
              <a:t>
</a:t>
            </a:r>
            <a:r>
              <a:rPr lang="en-US" sz="1200"/>
              <a:t>(Response in 15 minutes or less)</a:t>
            </a:r>
          </a:p>
        </c:rich>
      </c:tx>
      <c:layout>
        <c:manualLayout>
          <c:xMode val="edge"/>
          <c:yMode val="edge"/>
          <c:x val="0.16253455818022747"/>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[1]Inc!$C$2</c:f>
              <c:strCache>
                <c:ptCount val="1"/>
                <c:pt idx="0">
                  <c:v>Emergency Response Incidents</c:v>
                </c:pt>
              </c:strCache>
            </c:strRef>
          </c:tx>
          <c:spPr>
            <a:solidFill>
              <a:schemeClr val="accent1"/>
            </a:solidFill>
            <a:ln>
              <a:noFill/>
            </a:ln>
            <a:effectLst/>
          </c:spPr>
          <c:invertIfNegative val="0"/>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[1]Inc!$C$6:$C$35</c:f>
              <c:numCache>
                <c:formatCode>General</c:formatCode>
                <c:ptCount val="30"/>
                <c:pt idx="0">
                  <c:v>8856</c:v>
                </c:pt>
                <c:pt idx="1">
                  <c:v>9657</c:v>
                </c:pt>
                <c:pt idx="2">
                  <c:v>9704</c:v>
                </c:pt>
                <c:pt idx="3">
                  <c:v>9201</c:v>
                </c:pt>
                <c:pt idx="4">
                  <c:v>9193</c:v>
                </c:pt>
                <c:pt idx="5">
                  <c:v>8788</c:v>
                </c:pt>
                <c:pt idx="6">
                  <c:v>8432</c:v>
                </c:pt>
                <c:pt idx="7">
                  <c:v>7475</c:v>
                </c:pt>
                <c:pt idx="8">
                  <c:v>8418</c:v>
                </c:pt>
                <c:pt idx="9">
                  <c:v>7522</c:v>
                </c:pt>
                <c:pt idx="10">
                  <c:v>7363</c:v>
                </c:pt>
                <c:pt idx="11">
                  <c:v>8127</c:v>
                </c:pt>
                <c:pt idx="12">
                  <c:v>7727</c:v>
                </c:pt>
                <c:pt idx="13">
                  <c:v>8895</c:v>
                </c:pt>
                <c:pt idx="14">
                  <c:v>8333</c:v>
                </c:pt>
                <c:pt idx="15">
                  <c:v>8815</c:v>
                </c:pt>
                <c:pt idx="16">
                  <c:v>8872</c:v>
                </c:pt>
                <c:pt idx="17">
                  <c:v>7823</c:v>
                </c:pt>
                <c:pt idx="18">
                  <c:v>8106</c:v>
                </c:pt>
                <c:pt idx="19">
                  <c:v>7681</c:v>
                </c:pt>
                <c:pt idx="20">
                  <c:v>8338</c:v>
                </c:pt>
                <c:pt idx="21">
                  <c:v>7572</c:v>
                </c:pt>
                <c:pt idx="22">
                  <c:v>7400</c:v>
                </c:pt>
                <c:pt idx="23">
                  <c:v>8670</c:v>
                </c:pt>
                <c:pt idx="24">
                  <c:v>8572</c:v>
                </c:pt>
                <c:pt idx="25">
                  <c:v>9098</c:v>
                </c:pt>
                <c:pt idx="26">
                  <c:v>9300</c:v>
                </c:pt>
                <c:pt idx="27">
                  <c:v>9738</c:v>
                </c:pt>
                <c:pt idx="28">
                  <c:v>9858</c:v>
                </c:pt>
                <c:pt idx="29">
                  <c:v>8293</c:v>
                </c:pt>
              </c:numCache>
            </c:numRef>
          </c:val>
          <c:extLst>
            <c:ext xmlns:c16="http://schemas.microsoft.com/office/drawing/2014/chart" uri="{C3380CC4-5D6E-409C-BE32-E72D297353CC}">
              <c16:uniqueId val="{00000000-E875-42B9-8FAA-72D29178F1A1}"/>
            </c:ext>
          </c:extLst>
        </c:ser>
        <c:ser>
          <c:idx val="1"/>
          <c:order val="1"/>
          <c:tx>
            <c:strRef>
              <c:f>[1]Inc!$D$2</c:f>
              <c:strCache>
                <c:ptCount val="1"/>
                <c:pt idx="0">
                  <c:v>Incidents in Target</c:v>
                </c:pt>
              </c:strCache>
            </c:strRef>
          </c:tx>
          <c:spPr>
            <a:solidFill>
              <a:schemeClr val="accent2"/>
            </a:solidFill>
            <a:ln>
              <a:noFill/>
            </a:ln>
            <a:effectLst/>
          </c:spPr>
          <c:invertIfNegative val="0"/>
          <c:cat>
            <c:numRef>
              <c:f>[1]Inc!$B$6:$B$35</c:f>
              <c:numCache>
                <c:formatCode>General</c:formatCode>
                <c:ptCount val="30"/>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pt idx="24">
                  <c:v>45748</c:v>
                </c:pt>
                <c:pt idx="25">
                  <c:v>45778</c:v>
                </c:pt>
                <c:pt idx="26">
                  <c:v>45809</c:v>
                </c:pt>
                <c:pt idx="27">
                  <c:v>45839</c:v>
                </c:pt>
                <c:pt idx="28">
                  <c:v>45870</c:v>
                </c:pt>
                <c:pt idx="29">
                  <c:v>45901</c:v>
                </c:pt>
              </c:numCache>
            </c:numRef>
          </c:cat>
          <c:val>
            <c:numRef>
              <c:f>[1]Inc!$D$6:$D$35</c:f>
              <c:numCache>
                <c:formatCode>General</c:formatCode>
                <c:ptCount val="30"/>
                <c:pt idx="0">
                  <c:v>7569</c:v>
                </c:pt>
                <c:pt idx="1">
                  <c:v>8013</c:v>
                </c:pt>
                <c:pt idx="2">
                  <c:v>7880</c:v>
                </c:pt>
                <c:pt idx="3">
                  <c:v>7730</c:v>
                </c:pt>
                <c:pt idx="4">
                  <c:v>7888</c:v>
                </c:pt>
                <c:pt idx="5">
                  <c:v>7353</c:v>
                </c:pt>
                <c:pt idx="6">
                  <c:v>7176</c:v>
                </c:pt>
                <c:pt idx="7">
                  <c:v>6535</c:v>
                </c:pt>
                <c:pt idx="8">
                  <c:v>7297</c:v>
                </c:pt>
                <c:pt idx="9">
                  <c:v>6699</c:v>
                </c:pt>
                <c:pt idx="10">
                  <c:v>6462</c:v>
                </c:pt>
                <c:pt idx="11">
                  <c:v>7081</c:v>
                </c:pt>
                <c:pt idx="12">
                  <c:v>6726</c:v>
                </c:pt>
                <c:pt idx="13">
                  <c:v>7652</c:v>
                </c:pt>
                <c:pt idx="14">
                  <c:v>7132</c:v>
                </c:pt>
                <c:pt idx="15">
                  <c:v>7464</c:v>
                </c:pt>
                <c:pt idx="16">
                  <c:v>7492</c:v>
                </c:pt>
                <c:pt idx="17">
                  <c:v>6580</c:v>
                </c:pt>
                <c:pt idx="18">
                  <c:v>6886</c:v>
                </c:pt>
                <c:pt idx="19">
                  <c:v>6589</c:v>
                </c:pt>
                <c:pt idx="20">
                  <c:v>7292</c:v>
                </c:pt>
                <c:pt idx="21">
                  <c:v>6633</c:v>
                </c:pt>
                <c:pt idx="22">
                  <c:v>6295</c:v>
                </c:pt>
                <c:pt idx="23">
                  <c:v>7234</c:v>
                </c:pt>
                <c:pt idx="24">
                  <c:v>7236</c:v>
                </c:pt>
                <c:pt idx="25">
                  <c:v>7557</c:v>
                </c:pt>
                <c:pt idx="26">
                  <c:v>7426</c:v>
                </c:pt>
                <c:pt idx="27">
                  <c:v>7598</c:v>
                </c:pt>
                <c:pt idx="28">
                  <c:v>7921</c:v>
                </c:pt>
                <c:pt idx="29">
                  <c:v>6590</c:v>
                </c:pt>
              </c:numCache>
            </c:numRef>
          </c:val>
          <c:extLst>
            <c:ext xmlns:c16="http://schemas.microsoft.com/office/drawing/2014/chart" uri="{C3380CC4-5D6E-409C-BE32-E72D297353CC}">
              <c16:uniqueId val="{00000001-E875-42B9-8FAA-72D29178F1A1}"/>
            </c:ext>
          </c:extLst>
        </c:ser>
        <c:dLbls>
          <c:showLegendKey val="0"/>
          <c:showVal val="0"/>
          <c:showCatName val="0"/>
          <c:showSerName val="0"/>
          <c:showPercent val="0"/>
          <c:showBubbleSize val="0"/>
        </c:dLbls>
        <c:gapWidth val="84"/>
        <c:overlap val="-10"/>
        <c:axId val="545521183"/>
        <c:axId val="545517823"/>
      </c:barChart>
      <c:catAx>
        <c:axId val="5455211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517823"/>
        <c:crosses val="autoZero"/>
        <c:auto val="0"/>
        <c:lblAlgn val="ctr"/>
        <c:lblOffset val="100"/>
        <c:noMultiLvlLbl val="1"/>
      </c:catAx>
      <c:valAx>
        <c:axId val="54551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521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[1]VS!$C$2</c:f>
              <c:strCache>
                <c:ptCount val="1"/>
                <c:pt idx="0">
                  <c:v>Overall Satisfaction</c:v>
                </c:pt>
              </c:strCache>
            </c:strRef>
          </c:tx>
          <c:spPr>
            <a:solidFill>
              <a:schemeClr val="accent1"/>
            </a:solidFill>
            <a:ln>
              <a:noFill/>
            </a:ln>
            <a:effectLst/>
          </c:spPr>
          <c:invertIfNegative val="0"/>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C5-4F86-9A53-03114DA6AF8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C5-4F86-9A53-03114DA6AF82}"/>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C5-4F86-9A53-03114DA6AF82}"/>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C5-4F86-9A53-03114DA6AF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[1]VS!$B$3:$B$30</c:f>
              <c:strCache>
                <c:ptCount val="28"/>
                <c:pt idx="0">
                  <c:v>Dec-18</c:v>
                </c:pt>
                <c:pt idx="1">
                  <c:v>Mar-19</c:v>
                </c:pt>
                <c:pt idx="2">
                  <c:v>Jun-19</c:v>
                </c:pt>
                <c:pt idx="3">
                  <c:v>Sept-19</c:v>
                </c:pt>
                <c:pt idx="4">
                  <c:v>Dec-19</c:v>
                </c:pt>
                <c:pt idx="5">
                  <c:v>Mar-20</c:v>
                </c:pt>
                <c:pt idx="6">
                  <c:v>Jun-20</c:v>
                </c:pt>
                <c:pt idx="7">
                  <c:v>Sept-20</c:v>
                </c:pt>
                <c:pt idx="8">
                  <c:v>Dec-20</c:v>
                </c:pt>
                <c:pt idx="9">
                  <c:v>Mar 21</c:v>
                </c:pt>
                <c:pt idx="10">
                  <c:v>Jun 21</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strCache>
            </c:strRef>
          </c:cat>
          <c:val>
            <c:numRef>
              <c:f>[1]VS!$C$3:$C$30</c:f>
              <c:numCache>
                <c:formatCode>General</c:formatCode>
                <c:ptCount val="28"/>
                <c:pt idx="0">
                  <c:v>0.73799999999999999</c:v>
                </c:pt>
                <c:pt idx="1">
                  <c:v>0.73399999999999999</c:v>
                </c:pt>
                <c:pt idx="2">
                  <c:v>0.73399999999999999</c:v>
                </c:pt>
                <c:pt idx="3">
                  <c:v>0.75</c:v>
                </c:pt>
                <c:pt idx="4">
                  <c:v>0.749</c:v>
                </c:pt>
                <c:pt idx="5">
                  <c:v>0.749</c:v>
                </c:pt>
                <c:pt idx="6">
                  <c:v>0.76100000000000001</c:v>
                </c:pt>
                <c:pt idx="7">
                  <c:v>0.77</c:v>
                </c:pt>
                <c:pt idx="8">
                  <c:v>0.77400000000000002</c:v>
                </c:pt>
                <c:pt idx="9">
                  <c:v>0.77700000000000002</c:v>
                </c:pt>
                <c:pt idx="10">
                  <c:v>0.76900000000000002</c:v>
                </c:pt>
                <c:pt idx="11">
                  <c:v>0.75900000000000001</c:v>
                </c:pt>
                <c:pt idx="12">
                  <c:v>0.746</c:v>
                </c:pt>
                <c:pt idx="13">
                  <c:v>0.72599999999999998</c:v>
                </c:pt>
                <c:pt idx="14">
                  <c:v>0.71499999999999997</c:v>
                </c:pt>
                <c:pt idx="15">
                  <c:v>0.71200000000000008</c:v>
                </c:pt>
                <c:pt idx="16">
                  <c:v>0.70900000000000007</c:v>
                </c:pt>
                <c:pt idx="17">
                  <c:v>0.71799999999999997</c:v>
                </c:pt>
                <c:pt idx="18">
                  <c:v>0.71499999999999997</c:v>
                </c:pt>
                <c:pt idx="19">
                  <c:v>0.71599999999999997</c:v>
                </c:pt>
                <c:pt idx="20">
                  <c:v>0.71900000000000008</c:v>
                </c:pt>
                <c:pt idx="21">
                  <c:v>0.71799999999999997</c:v>
                </c:pt>
                <c:pt idx="22">
                  <c:v>0.71900000000000008</c:v>
                </c:pt>
                <c:pt idx="23">
                  <c:v>0.72799999999999998</c:v>
                </c:pt>
                <c:pt idx="24">
                  <c:v>0.73499999999999999</c:v>
                </c:pt>
                <c:pt idx="25">
                  <c:v>0.7390000000000001</c:v>
                </c:pt>
                <c:pt idx="26">
                  <c:v>0.7390000000000001</c:v>
                </c:pt>
                <c:pt idx="27">
                  <c:v>0.73599999999999999</c:v>
                </c:pt>
              </c:numCache>
            </c:numRef>
          </c:val>
          <c:extLst>
            <c:ext xmlns:c16="http://schemas.microsoft.com/office/drawing/2014/chart" uri="{C3380CC4-5D6E-409C-BE32-E72D297353CC}">
              <c16:uniqueId val="{00000004-5CC5-4F86-9A53-03114DA6AF82}"/>
            </c:ext>
          </c:extLst>
        </c:ser>
        <c:dLbls>
          <c:showLegendKey val="0"/>
          <c:showVal val="0"/>
          <c:showCatName val="0"/>
          <c:showSerName val="0"/>
          <c:showPercent val="0"/>
          <c:showBubbleSize val="0"/>
        </c:dLbls>
        <c:gapWidth val="219"/>
        <c:overlap val="-27"/>
        <c:axId val="1690137119"/>
        <c:axId val="1690138079"/>
      </c:barChart>
      <c:catAx>
        <c:axId val="1690137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138079"/>
        <c:crosses val="autoZero"/>
        <c:auto val="1"/>
        <c:lblAlgn val="ctr"/>
        <c:lblOffset val="100"/>
        <c:noMultiLvlLbl val="0"/>
      </c:catAx>
      <c:valAx>
        <c:axId val="1690138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1371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Rolling 12 Months Total Crime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'[1]Total Crime'!$D$13</c:f>
              <c:strCache>
                <c:ptCount val="1"/>
                <c:pt idx="0">
                  <c:v>Rolling 12 Months</c:v>
                </c:pt>
              </c:strCache>
            </c:strRef>
          </c:tx>
          <c:spPr>
            <a:solidFill>
              <a:schemeClr val="accent1"/>
            </a:solidFill>
            <a:ln>
              <a:noFill/>
            </a:ln>
            <a:effectLst/>
          </c:spPr>
          <c:invertIfNegative val="0"/>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7-40D4-9CF3-B723A4B322FD}"/>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C7-40D4-9CF3-B723A4B322FD}"/>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C7-40D4-9CF3-B723A4B322FD}"/>
                </c:ext>
              </c:extLst>
            </c:dLbl>
            <c:dLbl>
              <c:idx val="4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C7-40D4-9CF3-B723A4B322FD}"/>
                </c:ext>
              </c:extLst>
            </c:dLbl>
            <c:dLbl>
              <c:idx val="5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C7-40D4-9CF3-B723A4B322FD}"/>
                </c:ext>
              </c:extLst>
            </c:dLbl>
            <c:dLbl>
              <c:idx val="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C7-40D4-9CF3-B723A4B322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'[1]Total Crime'!$C$14:$C$83</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'[1]Total Crime'!$D$14:$D$83</c:f>
              <c:numCache>
                <c:formatCode>General</c:formatCode>
                <c:ptCount val="70"/>
                <c:pt idx="0">
                  <c:v>292081</c:v>
                </c:pt>
                <c:pt idx="1">
                  <c:v>291341</c:v>
                </c:pt>
                <c:pt idx="2">
                  <c:v>291125</c:v>
                </c:pt>
                <c:pt idx="3">
                  <c:v>288183</c:v>
                </c:pt>
                <c:pt idx="4">
                  <c:v>282661</c:v>
                </c:pt>
                <c:pt idx="5">
                  <c:v>278143</c:v>
                </c:pt>
                <c:pt idx="6">
                  <c:v>275109</c:v>
                </c:pt>
                <c:pt idx="7">
                  <c:v>272451</c:v>
                </c:pt>
                <c:pt idx="8">
                  <c:v>270820</c:v>
                </c:pt>
                <c:pt idx="9">
                  <c:v>268806</c:v>
                </c:pt>
                <c:pt idx="10">
                  <c:v>266020</c:v>
                </c:pt>
                <c:pt idx="11">
                  <c:v>262414</c:v>
                </c:pt>
                <c:pt idx="12">
                  <c:v>258882</c:v>
                </c:pt>
                <c:pt idx="13">
                  <c:v>253752</c:v>
                </c:pt>
                <c:pt idx="14">
                  <c:v>249981</c:v>
                </c:pt>
                <c:pt idx="15">
                  <c:v>249927</c:v>
                </c:pt>
                <c:pt idx="16">
                  <c:v>254026</c:v>
                </c:pt>
                <c:pt idx="17">
                  <c:v>257633</c:v>
                </c:pt>
                <c:pt idx="18">
                  <c:v>261182</c:v>
                </c:pt>
                <c:pt idx="19">
                  <c:v>263018</c:v>
                </c:pt>
                <c:pt idx="20">
                  <c:v>264076</c:v>
                </c:pt>
                <c:pt idx="21">
                  <c:v>266741</c:v>
                </c:pt>
                <c:pt idx="22">
                  <c:v>270534</c:v>
                </c:pt>
                <c:pt idx="23">
                  <c:v>275092</c:v>
                </c:pt>
                <c:pt idx="24">
                  <c:v>279501</c:v>
                </c:pt>
                <c:pt idx="25">
                  <c:v>284794</c:v>
                </c:pt>
                <c:pt idx="26">
                  <c:v>289407</c:v>
                </c:pt>
                <c:pt idx="27">
                  <c:v>294069</c:v>
                </c:pt>
                <c:pt idx="28">
                  <c:v>297531</c:v>
                </c:pt>
                <c:pt idx="29">
                  <c:v>302517</c:v>
                </c:pt>
                <c:pt idx="30">
                  <c:v>304387</c:v>
                </c:pt>
                <c:pt idx="31">
                  <c:v>306927</c:v>
                </c:pt>
                <c:pt idx="32">
                  <c:v>310166</c:v>
                </c:pt>
                <c:pt idx="33">
                  <c:v>311102</c:v>
                </c:pt>
                <c:pt idx="34">
                  <c:v>311398</c:v>
                </c:pt>
                <c:pt idx="35">
                  <c:v>311469</c:v>
                </c:pt>
                <c:pt idx="36">
                  <c:v>310595</c:v>
                </c:pt>
                <c:pt idx="37">
                  <c:v>311936</c:v>
                </c:pt>
                <c:pt idx="38">
                  <c:v>313851</c:v>
                </c:pt>
                <c:pt idx="39">
                  <c:v>314065</c:v>
                </c:pt>
                <c:pt idx="40">
                  <c:v>314244</c:v>
                </c:pt>
                <c:pt idx="41">
                  <c:v>313214</c:v>
                </c:pt>
                <c:pt idx="42">
                  <c:v>312604</c:v>
                </c:pt>
                <c:pt idx="43">
                  <c:v>310484</c:v>
                </c:pt>
                <c:pt idx="44">
                  <c:v>307541</c:v>
                </c:pt>
                <c:pt idx="45">
                  <c:v>306297</c:v>
                </c:pt>
                <c:pt idx="46">
                  <c:v>304624</c:v>
                </c:pt>
                <c:pt idx="47">
                  <c:v>301625</c:v>
                </c:pt>
                <c:pt idx="48">
                  <c:v>300415</c:v>
                </c:pt>
                <c:pt idx="49">
                  <c:v>296888</c:v>
                </c:pt>
                <c:pt idx="50">
                  <c:v>292413</c:v>
                </c:pt>
                <c:pt idx="51">
                  <c:v>289095</c:v>
                </c:pt>
                <c:pt idx="52">
                  <c:v>286074</c:v>
                </c:pt>
                <c:pt idx="53">
                  <c:v>283184</c:v>
                </c:pt>
                <c:pt idx="54">
                  <c:v>280958</c:v>
                </c:pt>
                <c:pt idx="55">
                  <c:v>280134</c:v>
                </c:pt>
                <c:pt idx="56">
                  <c:v>279770</c:v>
                </c:pt>
                <c:pt idx="57">
                  <c:v>278053</c:v>
                </c:pt>
                <c:pt idx="58">
                  <c:v>277209</c:v>
                </c:pt>
                <c:pt idx="59">
                  <c:v>276224</c:v>
                </c:pt>
                <c:pt idx="60">
                  <c:v>275958</c:v>
                </c:pt>
                <c:pt idx="61">
                  <c:v>275169</c:v>
                </c:pt>
                <c:pt idx="62">
                  <c:v>274869</c:v>
                </c:pt>
                <c:pt idx="63">
                  <c:v>274822</c:v>
                </c:pt>
                <c:pt idx="64">
                  <c:v>274576</c:v>
                </c:pt>
                <c:pt idx="65">
                  <c:v>273627</c:v>
                </c:pt>
                <c:pt idx="66">
                  <c:v>273392</c:v>
                </c:pt>
                <c:pt idx="67">
                  <c:v>273142</c:v>
                </c:pt>
                <c:pt idx="68">
                  <c:v>270916</c:v>
                </c:pt>
                <c:pt idx="69">
                  <c:v>270477</c:v>
                </c:pt>
              </c:numCache>
            </c:numRef>
          </c:val>
          <c:extLst>
            <c:ext xmlns:c16="http://schemas.microsoft.com/office/drawing/2014/chart" uri="{C3380CC4-5D6E-409C-BE32-E72D297353CC}">
              <c16:uniqueId val="{00000006-C6C7-40D4-9CF3-B723A4B322FD}"/>
            </c:ext>
          </c:extLst>
        </c:ser>
        <c:dLbls>
          <c:showLegendKey val="0"/>
          <c:showVal val="0"/>
          <c:showCatName val="0"/>
          <c:showSerName val="0"/>
          <c:showPercent val="0"/>
          <c:showBubbleSize val="0"/>
        </c:dLbls>
        <c:gapWidth val="219"/>
        <c:overlap val="-27"/>
        <c:axId val="1655275008"/>
        <c:axId val="1655275488"/>
      </c:barChart>
      <c:catAx>
        <c:axId val="16552750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275488"/>
        <c:crosses val="autoZero"/>
        <c:auto val="1"/>
        <c:lblAlgn val="ctr"/>
        <c:lblOffset val="100"/>
        <c:noMultiLvlLbl val="1"/>
      </c:catAx>
      <c:valAx>
        <c:axId val="1655275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275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Crime per 1000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'[1]Force Crime'!$A$24</c:f>
              <c:strCache>
                <c:ptCount val="1"/>
                <c:pt idx="0">
                  <c:v>Northumbria</c:v>
                </c:pt>
              </c:strCache>
            </c:strRef>
          </c:tx>
          <c:spPr>
            <a:ln w="28575" cap="rnd">
              <a:solidFill>
                <a:schemeClr val="accent1"/>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Crime'!$B$24:$X$24</c:f>
              <c:numCache>
                <c:formatCode>General</c:formatCode>
                <c:ptCount val="23"/>
                <c:pt idx="0">
                  <c:v>102.41540352654305</c:v>
                </c:pt>
                <c:pt idx="1">
                  <c:v>100.54980020770384</c:v>
                </c:pt>
                <c:pt idx="2">
                  <c:v>94.45411410444477</c:v>
                </c:pt>
                <c:pt idx="3">
                  <c:v>93.852284293071079</c:v>
                </c:pt>
                <c:pt idx="4">
                  <c:v>91.745534471167105</c:v>
                </c:pt>
                <c:pt idx="5">
                  <c:v>87.433226947879888</c:v>
                </c:pt>
                <c:pt idx="6">
                  <c:v>91.142322731409095</c:v>
                </c:pt>
                <c:pt idx="7">
                  <c:v>89.191730816933884</c:v>
                </c:pt>
                <c:pt idx="8">
                  <c:v>90.754000855413679</c:v>
                </c:pt>
                <c:pt idx="9">
                  <c:v>93.501965447644608</c:v>
                </c:pt>
                <c:pt idx="10">
                  <c:v>94.024334376919583</c:v>
                </c:pt>
                <c:pt idx="11">
                  <c:v>96.962314121995263</c:v>
                </c:pt>
                <c:pt idx="12">
                  <c:v>96.989261725489598</c:v>
                </c:pt>
                <c:pt idx="13">
                  <c:v>98.688342674017605</c:v>
                </c:pt>
                <c:pt idx="14">
                  <c:v>100.90150098151464</c:v>
                </c:pt>
                <c:pt idx="15">
                  <c:v>101.38448495183634</c:v>
                </c:pt>
                <c:pt idx="16">
                  <c:v>101.49296633000588</c:v>
                </c:pt>
                <c:pt idx="17">
                  <c:v>99.740681138681353</c:v>
                </c:pt>
                <c:pt idx="18">
                  <c:v>97.869550106304843</c:v>
                </c:pt>
                <c:pt idx="19">
                  <c:v>97.225571479209236</c:v>
                </c:pt>
                <c:pt idx="20">
                  <c:v>97.10948949492591</c:v>
                </c:pt>
                <c:pt idx="21">
                  <c:v>95.612170090509409</c:v>
                </c:pt>
                <c:pt idx="22">
                  <c:v>95.219702429361007</c:v>
                </c:pt>
              </c:numCache>
            </c:numRef>
          </c:val>
          <c:smooth val="0"/>
          <c:extLst>
            <c:ext xmlns:c16="http://schemas.microsoft.com/office/drawing/2014/chart" uri="{C3380CC4-5D6E-409C-BE32-E72D297353CC}">
              <c16:uniqueId val="{00000000-867C-4070-A758-B7E3BBEDC353}"/>
            </c:ext>
          </c:extLst>
        </c:ser>
        <c:ser>
          <c:idx val="1"/>
          <c:order val="1"/>
          <c:tx>
            <c:strRef>
              <c:f>'[1]Force Crime'!$A$25</c:f>
              <c:strCache>
                <c:ptCount val="1"/>
                <c:pt idx="0">
                  <c:v>Greater Manchester</c:v>
                </c:pt>
              </c:strCache>
            </c:strRef>
          </c:tx>
          <c:spPr>
            <a:ln w="28575" cap="rnd">
              <a:solidFill>
                <a:schemeClr val="accent2"/>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Crime'!$B$25:$X$25</c:f>
              <c:numCache>
                <c:formatCode>General</c:formatCode>
                <c:ptCount val="23"/>
                <c:pt idx="2">
                  <c:v>97.048968636379954</c:v>
                </c:pt>
                <c:pt idx="3">
                  <c:v>97.014803093166989</c:v>
                </c:pt>
                <c:pt idx="4">
                  <c:v>94.629490372115058</c:v>
                </c:pt>
                <c:pt idx="5">
                  <c:v>96.225160691357189</c:v>
                </c:pt>
                <c:pt idx="6">
                  <c:v>107.15046470368189</c:v>
                </c:pt>
                <c:pt idx="7">
                  <c:v>112.39069205096801</c:v>
                </c:pt>
                <c:pt idx="8">
                  <c:v>119.60485108878264</c:v>
                </c:pt>
                <c:pt idx="9">
                  <c:v>123.39722638542149</c:v>
                </c:pt>
                <c:pt idx="10">
                  <c:v>125.86098040466645</c:v>
                </c:pt>
                <c:pt idx="11">
                  <c:v>127.64107493166019</c:v>
                </c:pt>
                <c:pt idx="12">
                  <c:v>128.00434529929188</c:v>
                </c:pt>
                <c:pt idx="13">
                  <c:v>129.68542947656644</c:v>
                </c:pt>
                <c:pt idx="14">
                  <c:v>128.94110871371262</c:v>
                </c:pt>
                <c:pt idx="15">
                  <c:v>125.92129304727709</c:v>
                </c:pt>
                <c:pt idx="16">
                  <c:v>123.83649765530244</c:v>
                </c:pt>
                <c:pt idx="17">
                  <c:v>119.4580787041637</c:v>
                </c:pt>
                <c:pt idx="18">
                  <c:v>116.31275696061932</c:v>
                </c:pt>
                <c:pt idx="19">
                  <c:v>114.78820675173887</c:v>
                </c:pt>
                <c:pt idx="20">
                  <c:v>112.93943251032722</c:v>
                </c:pt>
                <c:pt idx="21">
                  <c:v>111.25799970506071</c:v>
                </c:pt>
                <c:pt idx="22">
                  <c:v>110.48474281887346</c:v>
                </c:pt>
              </c:numCache>
            </c:numRef>
          </c:val>
          <c:smooth val="0"/>
          <c:extLst>
            <c:ext xmlns:c16="http://schemas.microsoft.com/office/drawing/2014/chart" uri="{C3380CC4-5D6E-409C-BE32-E72D297353CC}">
              <c16:uniqueId val="{00000001-867C-4070-A758-B7E3BBEDC353}"/>
            </c:ext>
          </c:extLst>
        </c:ser>
        <c:ser>
          <c:idx val="2"/>
          <c:order val="2"/>
          <c:tx>
            <c:strRef>
              <c:f>'[1]Force Crime'!$A$26</c:f>
              <c:strCache>
                <c:ptCount val="1"/>
                <c:pt idx="0">
                  <c:v>Lancashire </c:v>
                </c:pt>
              </c:strCache>
            </c:strRef>
          </c:tx>
          <c:spPr>
            <a:ln w="28575" cap="rnd">
              <a:solidFill>
                <a:schemeClr val="accent3"/>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Crime'!$B$26:$X$26</c:f>
              <c:numCache>
                <c:formatCode>General</c:formatCode>
                <c:ptCount val="23"/>
                <c:pt idx="0">
                  <c:v>96.799357142810507</c:v>
                </c:pt>
                <c:pt idx="1">
                  <c:v>93.82790514592557</c:v>
                </c:pt>
                <c:pt idx="2">
                  <c:v>87.986834744316084</c:v>
                </c:pt>
                <c:pt idx="3">
                  <c:v>85.591134210799453</c:v>
                </c:pt>
                <c:pt idx="4">
                  <c:v>81.277567691595664</c:v>
                </c:pt>
                <c:pt idx="5">
                  <c:v>78.200365425928794</c:v>
                </c:pt>
                <c:pt idx="6">
                  <c:v>83.391267508360471</c:v>
                </c:pt>
                <c:pt idx="7">
                  <c:v>84.271214189336064</c:v>
                </c:pt>
                <c:pt idx="8">
                  <c:v>86.791595595305466</c:v>
                </c:pt>
                <c:pt idx="9">
                  <c:v>91.05555087730292</c:v>
                </c:pt>
                <c:pt idx="10">
                  <c:v>91.446565760021301</c:v>
                </c:pt>
                <c:pt idx="11">
                  <c:v>90.276132229613864</c:v>
                </c:pt>
                <c:pt idx="12">
                  <c:v>87.201541081694685</c:v>
                </c:pt>
                <c:pt idx="13">
                  <c:v>85.108077427474569</c:v>
                </c:pt>
                <c:pt idx="14">
                  <c:v>82.933669123075688</c:v>
                </c:pt>
                <c:pt idx="15">
                  <c:v>82.357917659707383</c:v>
                </c:pt>
                <c:pt idx="16">
                  <c:v>83.950699485805629</c:v>
                </c:pt>
                <c:pt idx="17">
                  <c:v>84.473575814782976</c:v>
                </c:pt>
                <c:pt idx="18">
                  <c:v>85.78566248300325</c:v>
                </c:pt>
                <c:pt idx="19">
                  <c:v>86.386872344411657</c:v>
                </c:pt>
                <c:pt idx="20">
                  <c:v>86.004343594373296</c:v>
                </c:pt>
                <c:pt idx="21">
                  <c:v>84.322130985416251</c:v>
                </c:pt>
                <c:pt idx="22">
                  <c:v>83.839726981528301</c:v>
                </c:pt>
              </c:numCache>
            </c:numRef>
          </c:val>
          <c:smooth val="0"/>
          <c:extLst>
            <c:ext xmlns:c16="http://schemas.microsoft.com/office/drawing/2014/chart" uri="{C3380CC4-5D6E-409C-BE32-E72D297353CC}">
              <c16:uniqueId val="{00000002-867C-4070-A758-B7E3BBEDC353}"/>
            </c:ext>
          </c:extLst>
        </c:ser>
        <c:ser>
          <c:idx val="3"/>
          <c:order val="3"/>
          <c:tx>
            <c:strRef>
              <c:f>'[1]Force Crime'!$A$27</c:f>
              <c:strCache>
                <c:ptCount val="1"/>
                <c:pt idx="0">
                  <c:v>South Yorkshire</c:v>
                </c:pt>
              </c:strCache>
            </c:strRef>
          </c:tx>
          <c:spPr>
            <a:ln w="28575" cap="rnd">
              <a:solidFill>
                <a:schemeClr val="accent4"/>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Crime'!$B$27:$X$27</c:f>
              <c:numCache>
                <c:formatCode>General</c:formatCode>
                <c:ptCount val="23"/>
                <c:pt idx="0">
                  <c:v>106.03253426402034</c:v>
                </c:pt>
                <c:pt idx="1">
                  <c:v>106.83446588588703</c:v>
                </c:pt>
                <c:pt idx="2">
                  <c:v>104.18634504017663</c:v>
                </c:pt>
                <c:pt idx="3">
                  <c:v>102.28557789288463</c:v>
                </c:pt>
                <c:pt idx="4">
                  <c:v>98.876276941482274</c:v>
                </c:pt>
                <c:pt idx="5">
                  <c:v>95.044179009767262</c:v>
                </c:pt>
                <c:pt idx="6">
                  <c:v>98.807144905114455</c:v>
                </c:pt>
                <c:pt idx="7">
                  <c:v>100.24945749544092</c:v>
                </c:pt>
                <c:pt idx="8">
                  <c:v>103.19229912777202</c:v>
                </c:pt>
                <c:pt idx="9">
                  <c:v>108.1115892945767</c:v>
                </c:pt>
                <c:pt idx="10">
                  <c:v>112.22094307740896</c:v>
                </c:pt>
                <c:pt idx="11">
                  <c:v>114.58234789860441</c:v>
                </c:pt>
                <c:pt idx="12">
                  <c:v>115.89658429523891</c:v>
                </c:pt>
                <c:pt idx="13">
                  <c:v>116.72689643729869</c:v>
                </c:pt>
                <c:pt idx="14">
                  <c:v>116.93138172381825</c:v>
                </c:pt>
                <c:pt idx="15">
                  <c:v>116.03120983974466</c:v>
                </c:pt>
                <c:pt idx="16">
                  <c:v>114.0664045956067</c:v>
                </c:pt>
                <c:pt idx="17">
                  <c:v>112.50765910192391</c:v>
                </c:pt>
                <c:pt idx="18">
                  <c:v>111.04860928173997</c:v>
                </c:pt>
                <c:pt idx="19">
                  <c:v>110.49191446256755</c:v>
                </c:pt>
                <c:pt idx="20">
                  <c:v>110.55959108764341</c:v>
                </c:pt>
                <c:pt idx="21">
                  <c:v>108.81528065423649</c:v>
                </c:pt>
                <c:pt idx="22">
                  <c:v>107.52287542698129</c:v>
                </c:pt>
              </c:numCache>
            </c:numRef>
          </c:val>
          <c:smooth val="0"/>
          <c:extLst>
            <c:ext xmlns:c16="http://schemas.microsoft.com/office/drawing/2014/chart" uri="{C3380CC4-5D6E-409C-BE32-E72D297353CC}">
              <c16:uniqueId val="{00000003-867C-4070-A758-B7E3BBEDC353}"/>
            </c:ext>
          </c:extLst>
        </c:ser>
        <c:ser>
          <c:idx val="4"/>
          <c:order val="4"/>
          <c:tx>
            <c:strRef>
              <c:f>'[1]Force Crime'!$A$28</c:f>
              <c:strCache>
                <c:ptCount val="1"/>
                <c:pt idx="0">
                  <c:v>West Yorkshire</c:v>
                </c:pt>
              </c:strCache>
            </c:strRef>
          </c:tx>
          <c:spPr>
            <a:ln w="28575" cap="rnd">
              <a:solidFill>
                <a:schemeClr val="accent5"/>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Crime'!$B$28:$X$28</c:f>
              <c:numCache>
                <c:formatCode>General</c:formatCode>
                <c:ptCount val="23"/>
                <c:pt idx="0">
                  <c:v>124.33004948538013</c:v>
                </c:pt>
                <c:pt idx="1">
                  <c:v>122.65514660293866</c:v>
                </c:pt>
                <c:pt idx="2">
                  <c:v>117.0657539807667</c:v>
                </c:pt>
                <c:pt idx="3">
                  <c:v>114.44361181572494</c:v>
                </c:pt>
                <c:pt idx="4">
                  <c:v>110.26741850061298</c:v>
                </c:pt>
                <c:pt idx="5">
                  <c:v>106.38101402263077</c:v>
                </c:pt>
                <c:pt idx="6">
                  <c:v>111.3865736278541</c:v>
                </c:pt>
                <c:pt idx="7">
                  <c:v>113.79339545282591</c:v>
                </c:pt>
                <c:pt idx="8">
                  <c:v>119.1449144186755</c:v>
                </c:pt>
                <c:pt idx="9">
                  <c:v>125.25601205453476</c:v>
                </c:pt>
                <c:pt idx="10">
                  <c:v>129.61603617381712</c:v>
                </c:pt>
                <c:pt idx="11">
                  <c:v>132.58498876802298</c:v>
                </c:pt>
                <c:pt idx="12">
                  <c:v>132.31945538422127</c:v>
                </c:pt>
                <c:pt idx="13">
                  <c:v>133.78797414623995</c:v>
                </c:pt>
                <c:pt idx="14">
                  <c:v>133.28201390050242</c:v>
                </c:pt>
                <c:pt idx="15">
                  <c:v>130.65987173546065</c:v>
                </c:pt>
                <c:pt idx="16">
                  <c:v>128.10113417648694</c:v>
                </c:pt>
                <c:pt idx="17">
                  <c:v>123.14834082060879</c:v>
                </c:pt>
                <c:pt idx="18">
                  <c:v>119.9483231183832</c:v>
                </c:pt>
                <c:pt idx="19">
                  <c:v>118.52023011191125</c:v>
                </c:pt>
                <c:pt idx="20">
                  <c:v>117.78873670364985</c:v>
                </c:pt>
                <c:pt idx="21">
                  <c:v>117.04873261001018</c:v>
                </c:pt>
                <c:pt idx="22">
                  <c:v>116.78490136328413</c:v>
                </c:pt>
              </c:numCache>
            </c:numRef>
          </c:val>
          <c:smooth val="0"/>
          <c:extLst>
            <c:ext xmlns:c16="http://schemas.microsoft.com/office/drawing/2014/chart" uri="{C3380CC4-5D6E-409C-BE32-E72D297353CC}">
              <c16:uniqueId val="{00000004-867C-4070-A758-B7E3BBEDC353}"/>
            </c:ext>
          </c:extLst>
        </c:ser>
        <c:ser>
          <c:idx val="5"/>
          <c:order val="5"/>
          <c:tx>
            <c:strRef>
              <c:f>'[1]Force Crime'!$A$29</c:f>
              <c:strCache>
                <c:ptCount val="1"/>
                <c:pt idx="0">
                  <c:v>Nottinghamshire</c:v>
                </c:pt>
              </c:strCache>
            </c:strRef>
          </c:tx>
          <c:spPr>
            <a:ln w="28575" cap="rnd">
              <a:solidFill>
                <a:schemeClr val="accent6"/>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Crime'!$B$29:$X$29</c:f>
              <c:numCache>
                <c:formatCode>General</c:formatCode>
                <c:ptCount val="23"/>
                <c:pt idx="0">
                  <c:v>95.034747949726963</c:v>
                </c:pt>
                <c:pt idx="1">
                  <c:v>93.729136175482594</c:v>
                </c:pt>
                <c:pt idx="2">
                  <c:v>87.440206733500716</c:v>
                </c:pt>
                <c:pt idx="3">
                  <c:v>84.313196715374005</c:v>
                </c:pt>
                <c:pt idx="4">
                  <c:v>79.064567564100201</c:v>
                </c:pt>
                <c:pt idx="5">
                  <c:v>74.282851714444547</c:v>
                </c:pt>
                <c:pt idx="6">
                  <c:v>77.775537757576856</c:v>
                </c:pt>
                <c:pt idx="7">
                  <c:v>78.435325525844732</c:v>
                </c:pt>
                <c:pt idx="8">
                  <c:v>82.291942123696231</c:v>
                </c:pt>
                <c:pt idx="9">
                  <c:v>86.995984545606078</c:v>
                </c:pt>
                <c:pt idx="10">
                  <c:v>86.139831370115616</c:v>
                </c:pt>
                <c:pt idx="11">
                  <c:v>90.414488101565411</c:v>
                </c:pt>
                <c:pt idx="12">
                  <c:v>90.580307778775591</c:v>
                </c:pt>
                <c:pt idx="13">
                  <c:v>91.710499789234461</c:v>
                </c:pt>
                <c:pt idx="14">
                  <c:v>92.33712362206029</c:v>
                </c:pt>
                <c:pt idx="15">
                  <c:v>92.421778930951803</c:v>
                </c:pt>
                <c:pt idx="16">
                  <c:v>90.58118051391881</c:v>
                </c:pt>
                <c:pt idx="17">
                  <c:v>88.139267583213112</c:v>
                </c:pt>
                <c:pt idx="18">
                  <c:v>85.760191582818635</c:v>
                </c:pt>
                <c:pt idx="19">
                  <c:v>85.083821846829736</c:v>
                </c:pt>
                <c:pt idx="20">
                  <c:v>85.393642822669818</c:v>
                </c:pt>
                <c:pt idx="21">
                  <c:v>85.498371039855186</c:v>
                </c:pt>
                <c:pt idx="22">
                  <c:v>87.028275745904907</c:v>
                </c:pt>
              </c:numCache>
            </c:numRef>
          </c:val>
          <c:smooth val="0"/>
          <c:extLst>
            <c:ext xmlns:c16="http://schemas.microsoft.com/office/drawing/2014/chart" uri="{C3380CC4-5D6E-409C-BE32-E72D297353CC}">
              <c16:uniqueId val="{00000005-867C-4070-A758-B7E3BBEDC353}"/>
            </c:ext>
          </c:extLst>
        </c:ser>
        <c:ser>
          <c:idx val="6"/>
          <c:order val="6"/>
          <c:tx>
            <c:strRef>
              <c:f>'[1]Force Crime'!$A$30</c:f>
              <c:strCache>
                <c:ptCount val="1"/>
                <c:pt idx="0">
                  <c:v>West Midlands</c:v>
                </c:pt>
              </c:strCache>
            </c:strRef>
          </c:tx>
          <c:spPr>
            <a:ln w="28575" cap="rnd">
              <a:solidFill>
                <a:schemeClr val="accent1">
                  <a:lumMod val="60000"/>
                </a:schemeClr>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Crime'!$B$30:$X$30</c:f>
              <c:numCache>
                <c:formatCode>General</c:formatCode>
                <c:ptCount val="23"/>
                <c:pt idx="0">
                  <c:v>89.035064256350537</c:v>
                </c:pt>
                <c:pt idx="1">
                  <c:v>89.389986461518205</c:v>
                </c:pt>
                <c:pt idx="2">
                  <c:v>85.877456850375765</c:v>
                </c:pt>
                <c:pt idx="3">
                  <c:v>87.224103709982941</c:v>
                </c:pt>
                <c:pt idx="4">
                  <c:v>90.009985830545389</c:v>
                </c:pt>
                <c:pt idx="5">
                  <c:v>92.584286308027202</c:v>
                </c:pt>
                <c:pt idx="6">
                  <c:v>103.77788111100595</c:v>
                </c:pt>
                <c:pt idx="7">
                  <c:v>111.95618031008198</c:v>
                </c:pt>
                <c:pt idx="8">
                  <c:v>119.03953593321565</c:v>
                </c:pt>
                <c:pt idx="9">
                  <c:v>124.01667688568281</c:v>
                </c:pt>
                <c:pt idx="10">
                  <c:v>126.48638676164178</c:v>
                </c:pt>
                <c:pt idx="11">
                  <c:v>127.45787913578671</c:v>
                </c:pt>
                <c:pt idx="12">
                  <c:v>125.75185211094697</c:v>
                </c:pt>
                <c:pt idx="13">
                  <c:v>125.92228335342844</c:v>
                </c:pt>
                <c:pt idx="14">
                  <c:v>123.56642291912712</c:v>
                </c:pt>
                <c:pt idx="15">
                  <c:v>119.71714586308164</c:v>
                </c:pt>
                <c:pt idx="16">
                  <c:v>117.19016834628884</c:v>
                </c:pt>
                <c:pt idx="17">
                  <c:v>112.53948723857494</c:v>
                </c:pt>
                <c:pt idx="18">
                  <c:v>110.84169029385501</c:v>
                </c:pt>
                <c:pt idx="19">
                  <c:v>110.07903620275077</c:v>
                </c:pt>
                <c:pt idx="20">
                  <c:v>107.59560952659207</c:v>
                </c:pt>
                <c:pt idx="21">
                  <c:v>105.9585094227559</c:v>
                </c:pt>
                <c:pt idx="22">
                  <c:v>104.02238307456589</c:v>
                </c:pt>
              </c:numCache>
            </c:numRef>
          </c:val>
          <c:smooth val="0"/>
          <c:extLst>
            <c:ext xmlns:c16="http://schemas.microsoft.com/office/drawing/2014/chart" uri="{C3380CC4-5D6E-409C-BE32-E72D297353CC}">
              <c16:uniqueId val="{00000006-867C-4070-A758-B7E3BBEDC353}"/>
            </c:ext>
          </c:extLst>
        </c:ser>
        <c:ser>
          <c:idx val="7"/>
          <c:order val="7"/>
          <c:tx>
            <c:strRef>
              <c:f>'[1]Force Crime'!$A$31</c:f>
              <c:strCache>
                <c:ptCount val="1"/>
                <c:pt idx="0">
                  <c:v>South Wales</c:v>
                </c:pt>
              </c:strCache>
            </c:strRef>
          </c:tx>
          <c:spPr>
            <a:ln w="28575" cap="rnd">
              <a:solidFill>
                <a:schemeClr val="accent2">
                  <a:lumMod val="60000"/>
                </a:schemeClr>
              </a:solidFill>
              <a:round/>
            </a:ln>
            <a:effectLst/>
          </c:spPr>
          <c:marker>
            <c:symbol val="none"/>
          </c:marker>
          <c:cat>
            <c:numRef>
              <c:f>'[1]Force Crime'!$B$23:$X$23</c:f>
              <c:numCache>
                <c:formatCode>General</c:formatCode>
                <c:ptCount val="23"/>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pt idx="20">
                  <c:v>45627</c:v>
                </c:pt>
                <c:pt idx="21">
                  <c:v>45717</c:v>
                </c:pt>
                <c:pt idx="22">
                  <c:v>45809</c:v>
                </c:pt>
              </c:numCache>
            </c:numRef>
          </c:cat>
          <c:val>
            <c:numRef>
              <c:f>'[1]Force Crime'!$B$31:$X$31</c:f>
              <c:numCache>
                <c:formatCode>General</c:formatCode>
                <c:ptCount val="23"/>
                <c:pt idx="0">
                  <c:v>85.700651630903835</c:v>
                </c:pt>
                <c:pt idx="1">
                  <c:v>84.898480441178933</c:v>
                </c:pt>
                <c:pt idx="2">
                  <c:v>80.111329792820641</c:v>
                </c:pt>
                <c:pt idx="3">
                  <c:v>78.681273184193429</c:v>
                </c:pt>
                <c:pt idx="4">
                  <c:v>75.926949146608578</c:v>
                </c:pt>
                <c:pt idx="5">
                  <c:v>73.106411737575868</c:v>
                </c:pt>
                <c:pt idx="6">
                  <c:v>75.885090118681759</c:v>
                </c:pt>
                <c:pt idx="7">
                  <c:v>75.300585874176335</c:v>
                </c:pt>
                <c:pt idx="8">
                  <c:v>77.117267686200378</c:v>
                </c:pt>
                <c:pt idx="9">
                  <c:v>79.569445649477075</c:v>
                </c:pt>
                <c:pt idx="10">
                  <c:v>80.022284224321766</c:v>
                </c:pt>
                <c:pt idx="11">
                  <c:v>80.407387281248532</c:v>
                </c:pt>
                <c:pt idx="12">
                  <c:v>80.281810197468062</c:v>
                </c:pt>
                <c:pt idx="13">
                  <c:v>81.701211780804826</c:v>
                </c:pt>
                <c:pt idx="14">
                  <c:v>83.243146154981915</c:v>
                </c:pt>
                <c:pt idx="15">
                  <c:v>84.716583938006025</c:v>
                </c:pt>
                <c:pt idx="16">
                  <c:v>86.177083476034568</c:v>
                </c:pt>
                <c:pt idx="17">
                  <c:v>86.845305776393644</c:v>
                </c:pt>
                <c:pt idx="18">
                  <c:v>87.44959792500994</c:v>
                </c:pt>
                <c:pt idx="19">
                  <c:v>85.661836895917148</c:v>
                </c:pt>
                <c:pt idx="20">
                  <c:v>83.549097595465227</c:v>
                </c:pt>
                <c:pt idx="21">
                  <c:v>84.062060955877541</c:v>
                </c:pt>
                <c:pt idx="22">
                  <c:v>83.564319060165886</c:v>
                </c:pt>
              </c:numCache>
            </c:numRef>
          </c:val>
          <c:smooth val="0"/>
          <c:extLst>
            <c:ext xmlns:c16="http://schemas.microsoft.com/office/drawing/2014/chart" uri="{C3380CC4-5D6E-409C-BE32-E72D297353CC}">
              <c16:uniqueId val="{00000007-867C-4070-A758-B7E3BBEDC353}"/>
            </c:ext>
          </c:extLst>
        </c:ser>
        <c:dLbls>
          <c:showLegendKey val="0"/>
          <c:showVal val="0"/>
          <c:showCatName val="0"/>
          <c:showSerName val="0"/>
          <c:showPercent val="0"/>
          <c:showBubbleSize val="0"/>
        </c:dLbls>
        <c:smooth val="0"/>
        <c:axId val="788554176"/>
        <c:axId val="788556096"/>
      </c:lineChart>
      <c:catAx>
        <c:axId val="788554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56096"/>
        <c:crosses val="autoZero"/>
        <c:auto val="1"/>
        <c:lblAlgn val="ctr"/>
        <c:lblOffset val="100"/>
        <c:noMultiLvlLbl val="1"/>
      </c:catAx>
      <c:valAx>
        <c:axId val="78855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5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Neighbourhood Crime by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9722594294155208E-2"/>
          <c:y val="0.12541666666666668"/>
          <c:w val="0.84055481141168964"/>
          <c:h val="0.52255905511811018"/>
        </c:manualLayout>
      </c:layout>
      <c:lineChart>
        <c:grouping val="standard"/>
        <c:varyColors val="0"/>
        <c:ser>
          <c:idx val="0"/>
          <c:order val="0"/>
          <c:tx>
            <c:strRef>
              <c:f>[1]NC!$J$12</c:f>
              <c:strCache>
                <c:ptCount val="1"/>
                <c:pt idx="0">
                  <c:v>Burglary - residential</c:v>
                </c:pt>
              </c:strCache>
            </c:strRef>
          </c:tx>
          <c:spPr>
            <a:ln w="28575" cap="rnd">
              <a:solidFill>
                <a:schemeClr val="accent1"/>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[1]NC!$J$13:$J$82</c:f>
              <c:numCache>
                <c:formatCode>General</c:formatCode>
                <c:ptCount val="70"/>
                <c:pt idx="0">
                  <c:v>16980</c:v>
                </c:pt>
                <c:pt idx="1">
                  <c:v>16626</c:v>
                </c:pt>
                <c:pt idx="2">
                  <c:v>16369</c:v>
                </c:pt>
                <c:pt idx="3">
                  <c:v>15764</c:v>
                </c:pt>
                <c:pt idx="4">
                  <c:v>15126</c:v>
                </c:pt>
                <c:pt idx="5">
                  <c:v>14753</c:v>
                </c:pt>
                <c:pt idx="6">
                  <c:v>14224</c:v>
                </c:pt>
                <c:pt idx="7">
                  <c:v>13689</c:v>
                </c:pt>
                <c:pt idx="8">
                  <c:v>13325</c:v>
                </c:pt>
                <c:pt idx="9">
                  <c:v>13057</c:v>
                </c:pt>
                <c:pt idx="10">
                  <c:v>12712</c:v>
                </c:pt>
                <c:pt idx="11">
                  <c:v>12308</c:v>
                </c:pt>
                <c:pt idx="12">
                  <c:v>11987</c:v>
                </c:pt>
                <c:pt idx="13">
                  <c:v>11332</c:v>
                </c:pt>
                <c:pt idx="14">
                  <c:v>10895</c:v>
                </c:pt>
                <c:pt idx="15">
                  <c:v>10645</c:v>
                </c:pt>
                <c:pt idx="16">
                  <c:v>10468</c:v>
                </c:pt>
                <c:pt idx="17">
                  <c:v>10308</c:v>
                </c:pt>
                <c:pt idx="18">
                  <c:v>10220</c:v>
                </c:pt>
                <c:pt idx="19">
                  <c:v>10079</c:v>
                </c:pt>
                <c:pt idx="20">
                  <c:v>9776</c:v>
                </c:pt>
                <c:pt idx="21">
                  <c:v>9533</c:v>
                </c:pt>
                <c:pt idx="22">
                  <c:v>9496</c:v>
                </c:pt>
                <c:pt idx="23">
                  <c:v>9300</c:v>
                </c:pt>
                <c:pt idx="24">
                  <c:v>9233</c:v>
                </c:pt>
                <c:pt idx="25">
                  <c:v>9295</c:v>
                </c:pt>
                <c:pt idx="26">
                  <c:v>9264</c:v>
                </c:pt>
                <c:pt idx="27">
                  <c:v>9307</c:v>
                </c:pt>
                <c:pt idx="28">
                  <c:v>9395</c:v>
                </c:pt>
                <c:pt idx="29">
                  <c:v>9653</c:v>
                </c:pt>
                <c:pt idx="30">
                  <c:v>9657</c:v>
                </c:pt>
                <c:pt idx="31">
                  <c:v>9723</c:v>
                </c:pt>
                <c:pt idx="32">
                  <c:v>9799</c:v>
                </c:pt>
                <c:pt idx="33">
                  <c:v>9890</c:v>
                </c:pt>
                <c:pt idx="34">
                  <c:v>9786</c:v>
                </c:pt>
                <c:pt idx="35">
                  <c:v>9885</c:v>
                </c:pt>
                <c:pt idx="36">
                  <c:v>9933</c:v>
                </c:pt>
                <c:pt idx="37">
                  <c:v>10064</c:v>
                </c:pt>
                <c:pt idx="38">
                  <c:v>10192</c:v>
                </c:pt>
                <c:pt idx="39">
                  <c:v>10415</c:v>
                </c:pt>
                <c:pt idx="40">
                  <c:v>10661</c:v>
                </c:pt>
                <c:pt idx="41">
                  <c:v>10661</c:v>
                </c:pt>
                <c:pt idx="42">
                  <c:v>10728</c:v>
                </c:pt>
                <c:pt idx="43">
                  <c:v>10763</c:v>
                </c:pt>
                <c:pt idx="44">
                  <c:v>10909</c:v>
                </c:pt>
                <c:pt idx="45">
                  <c:v>10895</c:v>
                </c:pt>
                <c:pt idx="46">
                  <c:v>11011</c:v>
                </c:pt>
                <c:pt idx="47">
                  <c:v>10922</c:v>
                </c:pt>
                <c:pt idx="48">
                  <c:v>10930</c:v>
                </c:pt>
                <c:pt idx="49">
                  <c:v>10916</c:v>
                </c:pt>
                <c:pt idx="50">
                  <c:v>10783</c:v>
                </c:pt>
                <c:pt idx="51">
                  <c:v>10578</c:v>
                </c:pt>
                <c:pt idx="52">
                  <c:v>10478</c:v>
                </c:pt>
                <c:pt idx="53">
                  <c:v>10331</c:v>
                </c:pt>
                <c:pt idx="54">
                  <c:v>10381</c:v>
                </c:pt>
                <c:pt idx="55">
                  <c:v>10483</c:v>
                </c:pt>
                <c:pt idx="56">
                  <c:v>10482</c:v>
                </c:pt>
                <c:pt idx="57">
                  <c:v>10601</c:v>
                </c:pt>
                <c:pt idx="58">
                  <c:v>10669</c:v>
                </c:pt>
                <c:pt idx="59">
                  <c:v>10695</c:v>
                </c:pt>
                <c:pt idx="60">
                  <c:v>10699</c:v>
                </c:pt>
                <c:pt idx="61">
                  <c:v>10503</c:v>
                </c:pt>
                <c:pt idx="62">
                  <c:v>10467</c:v>
                </c:pt>
                <c:pt idx="63">
                  <c:v>10561</c:v>
                </c:pt>
                <c:pt idx="64">
                  <c:v>10603</c:v>
                </c:pt>
                <c:pt idx="65">
                  <c:v>10732</c:v>
                </c:pt>
                <c:pt idx="66">
                  <c:v>10761</c:v>
                </c:pt>
                <c:pt idx="67">
                  <c:v>10581</c:v>
                </c:pt>
                <c:pt idx="68">
                  <c:v>10564</c:v>
                </c:pt>
                <c:pt idx="69">
                  <c:v>10505</c:v>
                </c:pt>
              </c:numCache>
            </c:numRef>
          </c:val>
          <c:smooth val="0"/>
          <c:extLst>
            <c:ext xmlns:c16="http://schemas.microsoft.com/office/drawing/2014/chart" uri="{C3380CC4-5D6E-409C-BE32-E72D297353CC}">
              <c16:uniqueId val="{00000000-4A13-40B5-84DE-DF6D44218A1F}"/>
            </c:ext>
          </c:extLst>
        </c:ser>
        <c:ser>
          <c:idx val="1"/>
          <c:order val="1"/>
          <c:tx>
            <c:strRef>
              <c:f>[1]NC!$K$12</c:f>
              <c:strCache>
                <c:ptCount val="1"/>
                <c:pt idx="0">
                  <c:v>Theft from the person</c:v>
                </c:pt>
              </c:strCache>
            </c:strRef>
          </c:tx>
          <c:spPr>
            <a:ln w="28575" cap="rnd">
              <a:solidFill>
                <a:schemeClr val="accent2"/>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[1]NC!$K$13:$K$82</c:f>
              <c:numCache>
                <c:formatCode>General</c:formatCode>
                <c:ptCount val="70"/>
                <c:pt idx="0">
                  <c:v>4033</c:v>
                </c:pt>
                <c:pt idx="1">
                  <c:v>3994</c:v>
                </c:pt>
                <c:pt idx="2">
                  <c:v>3953</c:v>
                </c:pt>
                <c:pt idx="3">
                  <c:v>3803</c:v>
                </c:pt>
                <c:pt idx="4">
                  <c:v>3570</c:v>
                </c:pt>
                <c:pt idx="5">
                  <c:v>3323</c:v>
                </c:pt>
                <c:pt idx="6">
                  <c:v>3125</c:v>
                </c:pt>
                <c:pt idx="7">
                  <c:v>2951</c:v>
                </c:pt>
                <c:pt idx="8">
                  <c:v>2737</c:v>
                </c:pt>
                <c:pt idx="9">
                  <c:v>2631</c:v>
                </c:pt>
                <c:pt idx="10">
                  <c:v>2473</c:v>
                </c:pt>
                <c:pt idx="11">
                  <c:v>2263</c:v>
                </c:pt>
                <c:pt idx="12">
                  <c:v>2102</c:v>
                </c:pt>
                <c:pt idx="13">
                  <c:v>1934</c:v>
                </c:pt>
                <c:pt idx="14">
                  <c:v>1729</c:v>
                </c:pt>
                <c:pt idx="15">
                  <c:v>1651</c:v>
                </c:pt>
                <c:pt idx="16">
                  <c:v>1712</c:v>
                </c:pt>
                <c:pt idx="17">
                  <c:v>1788</c:v>
                </c:pt>
                <c:pt idx="18">
                  <c:v>1858</c:v>
                </c:pt>
                <c:pt idx="19">
                  <c:v>1871</c:v>
                </c:pt>
                <c:pt idx="20">
                  <c:v>1924</c:v>
                </c:pt>
                <c:pt idx="21">
                  <c:v>1981</c:v>
                </c:pt>
                <c:pt idx="22">
                  <c:v>2077</c:v>
                </c:pt>
                <c:pt idx="23">
                  <c:v>2210</c:v>
                </c:pt>
                <c:pt idx="24">
                  <c:v>2330</c:v>
                </c:pt>
                <c:pt idx="25">
                  <c:v>2539</c:v>
                </c:pt>
                <c:pt idx="26">
                  <c:v>2663</c:v>
                </c:pt>
                <c:pt idx="27">
                  <c:v>2754</c:v>
                </c:pt>
                <c:pt idx="28">
                  <c:v>2884</c:v>
                </c:pt>
                <c:pt idx="29">
                  <c:v>3012</c:v>
                </c:pt>
                <c:pt idx="30">
                  <c:v>3121</c:v>
                </c:pt>
                <c:pt idx="31">
                  <c:v>3209</c:v>
                </c:pt>
                <c:pt idx="32">
                  <c:v>3228</c:v>
                </c:pt>
                <c:pt idx="33">
                  <c:v>3252</c:v>
                </c:pt>
                <c:pt idx="34">
                  <c:v>3248</c:v>
                </c:pt>
                <c:pt idx="35">
                  <c:v>3317</c:v>
                </c:pt>
                <c:pt idx="36">
                  <c:v>3324</c:v>
                </c:pt>
                <c:pt idx="37">
                  <c:v>3228</c:v>
                </c:pt>
                <c:pt idx="38">
                  <c:v>3297</c:v>
                </c:pt>
                <c:pt idx="39">
                  <c:v>3364</c:v>
                </c:pt>
                <c:pt idx="40">
                  <c:v>3351</c:v>
                </c:pt>
                <c:pt idx="41">
                  <c:v>3375</c:v>
                </c:pt>
                <c:pt idx="42">
                  <c:v>3346</c:v>
                </c:pt>
                <c:pt idx="43">
                  <c:v>3310</c:v>
                </c:pt>
                <c:pt idx="44">
                  <c:v>3323</c:v>
                </c:pt>
                <c:pt idx="45">
                  <c:v>3316</c:v>
                </c:pt>
                <c:pt idx="46">
                  <c:v>3298</c:v>
                </c:pt>
                <c:pt idx="47">
                  <c:v>3252</c:v>
                </c:pt>
                <c:pt idx="48">
                  <c:v>3218</c:v>
                </c:pt>
                <c:pt idx="49">
                  <c:v>3233</c:v>
                </c:pt>
                <c:pt idx="50">
                  <c:v>3181</c:v>
                </c:pt>
                <c:pt idx="51">
                  <c:v>3089</c:v>
                </c:pt>
                <c:pt idx="52">
                  <c:v>3065</c:v>
                </c:pt>
                <c:pt idx="53">
                  <c:v>2976</c:v>
                </c:pt>
                <c:pt idx="54">
                  <c:v>2976</c:v>
                </c:pt>
                <c:pt idx="55">
                  <c:v>2985</c:v>
                </c:pt>
                <c:pt idx="56">
                  <c:v>2933</c:v>
                </c:pt>
                <c:pt idx="57">
                  <c:v>2865</c:v>
                </c:pt>
                <c:pt idx="58">
                  <c:v>2815</c:v>
                </c:pt>
                <c:pt idx="59">
                  <c:v>2756</c:v>
                </c:pt>
                <c:pt idx="60">
                  <c:v>2742</c:v>
                </c:pt>
                <c:pt idx="61">
                  <c:v>2695</c:v>
                </c:pt>
                <c:pt idx="62">
                  <c:v>2626</c:v>
                </c:pt>
                <c:pt idx="63">
                  <c:v>2597</c:v>
                </c:pt>
                <c:pt idx="64">
                  <c:v>2558</c:v>
                </c:pt>
                <c:pt idx="65">
                  <c:v>2592</c:v>
                </c:pt>
                <c:pt idx="66">
                  <c:v>2483</c:v>
                </c:pt>
                <c:pt idx="67">
                  <c:v>2455</c:v>
                </c:pt>
                <c:pt idx="68">
                  <c:v>2458</c:v>
                </c:pt>
                <c:pt idx="69">
                  <c:v>2406</c:v>
                </c:pt>
              </c:numCache>
            </c:numRef>
          </c:val>
          <c:smooth val="0"/>
          <c:extLst>
            <c:ext xmlns:c16="http://schemas.microsoft.com/office/drawing/2014/chart" uri="{C3380CC4-5D6E-409C-BE32-E72D297353CC}">
              <c16:uniqueId val="{00000001-4A13-40B5-84DE-DF6D44218A1F}"/>
            </c:ext>
          </c:extLst>
        </c:ser>
        <c:ser>
          <c:idx val="2"/>
          <c:order val="2"/>
          <c:tx>
            <c:strRef>
              <c:f>[1]NC!$L$12</c:f>
              <c:strCache>
                <c:ptCount val="1"/>
                <c:pt idx="0">
                  <c:v> - Theft of motor vehicle</c:v>
                </c:pt>
              </c:strCache>
            </c:strRef>
          </c:tx>
          <c:spPr>
            <a:ln w="28575" cap="rnd">
              <a:solidFill>
                <a:schemeClr val="accent3"/>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[1]NC!$L$13:$L$82</c:f>
              <c:numCache>
                <c:formatCode>General</c:formatCode>
                <c:ptCount val="70"/>
                <c:pt idx="0">
                  <c:v>5545</c:v>
                </c:pt>
                <c:pt idx="1">
                  <c:v>5584</c:v>
                </c:pt>
                <c:pt idx="2">
                  <c:v>5600</c:v>
                </c:pt>
                <c:pt idx="3">
                  <c:v>5568</c:v>
                </c:pt>
                <c:pt idx="4">
                  <c:v>5369</c:v>
                </c:pt>
                <c:pt idx="5">
                  <c:v>5249</c:v>
                </c:pt>
                <c:pt idx="6">
                  <c:v>5177</c:v>
                </c:pt>
                <c:pt idx="7">
                  <c:v>5063</c:v>
                </c:pt>
                <c:pt idx="8">
                  <c:v>4963</c:v>
                </c:pt>
                <c:pt idx="9">
                  <c:v>4925</c:v>
                </c:pt>
                <c:pt idx="10">
                  <c:v>4867</c:v>
                </c:pt>
                <c:pt idx="11">
                  <c:v>4821</c:v>
                </c:pt>
                <c:pt idx="12">
                  <c:v>4760</c:v>
                </c:pt>
                <c:pt idx="13">
                  <c:v>4589</c:v>
                </c:pt>
                <c:pt idx="14">
                  <c:v>4458</c:v>
                </c:pt>
                <c:pt idx="15">
                  <c:v>4430</c:v>
                </c:pt>
                <c:pt idx="16">
                  <c:v>4447</c:v>
                </c:pt>
                <c:pt idx="17">
                  <c:v>4477</c:v>
                </c:pt>
                <c:pt idx="18">
                  <c:v>4478</c:v>
                </c:pt>
                <c:pt idx="19">
                  <c:v>4604</c:v>
                </c:pt>
                <c:pt idx="20">
                  <c:v>4713</c:v>
                </c:pt>
                <c:pt idx="21">
                  <c:v>4841</c:v>
                </c:pt>
                <c:pt idx="22">
                  <c:v>4912</c:v>
                </c:pt>
                <c:pt idx="23">
                  <c:v>4961</c:v>
                </c:pt>
                <c:pt idx="24">
                  <c:v>5028</c:v>
                </c:pt>
                <c:pt idx="25">
                  <c:v>5175</c:v>
                </c:pt>
                <c:pt idx="26">
                  <c:v>5338</c:v>
                </c:pt>
                <c:pt idx="27">
                  <c:v>5450</c:v>
                </c:pt>
                <c:pt idx="28">
                  <c:v>5697</c:v>
                </c:pt>
                <c:pt idx="29">
                  <c:v>5995</c:v>
                </c:pt>
                <c:pt idx="30">
                  <c:v>6193</c:v>
                </c:pt>
                <c:pt idx="31">
                  <c:v>6253</c:v>
                </c:pt>
                <c:pt idx="32">
                  <c:v>6335</c:v>
                </c:pt>
                <c:pt idx="33">
                  <c:v>6456</c:v>
                </c:pt>
                <c:pt idx="34">
                  <c:v>6645</c:v>
                </c:pt>
                <c:pt idx="35">
                  <c:v>6749</c:v>
                </c:pt>
                <c:pt idx="36">
                  <c:v>6788</c:v>
                </c:pt>
                <c:pt idx="37">
                  <c:v>6871</c:v>
                </c:pt>
                <c:pt idx="38">
                  <c:v>6898</c:v>
                </c:pt>
                <c:pt idx="39">
                  <c:v>7005</c:v>
                </c:pt>
                <c:pt idx="40">
                  <c:v>7042</c:v>
                </c:pt>
                <c:pt idx="41">
                  <c:v>6999</c:v>
                </c:pt>
                <c:pt idx="42">
                  <c:v>6964</c:v>
                </c:pt>
                <c:pt idx="43">
                  <c:v>6949</c:v>
                </c:pt>
                <c:pt idx="44">
                  <c:v>6949</c:v>
                </c:pt>
                <c:pt idx="45">
                  <c:v>6806</c:v>
                </c:pt>
                <c:pt idx="46">
                  <c:v>6710</c:v>
                </c:pt>
                <c:pt idx="47">
                  <c:v>6747</c:v>
                </c:pt>
                <c:pt idx="48">
                  <c:v>6787</c:v>
                </c:pt>
                <c:pt idx="49">
                  <c:v>6741</c:v>
                </c:pt>
                <c:pt idx="50">
                  <c:v>6661</c:v>
                </c:pt>
                <c:pt idx="51">
                  <c:v>6589</c:v>
                </c:pt>
                <c:pt idx="52">
                  <c:v>6546</c:v>
                </c:pt>
                <c:pt idx="53">
                  <c:v>6402</c:v>
                </c:pt>
                <c:pt idx="54">
                  <c:v>6390</c:v>
                </c:pt>
                <c:pt idx="55">
                  <c:v>6388</c:v>
                </c:pt>
                <c:pt idx="56">
                  <c:v>6350</c:v>
                </c:pt>
                <c:pt idx="57">
                  <c:v>6332</c:v>
                </c:pt>
                <c:pt idx="58">
                  <c:v>6242</c:v>
                </c:pt>
                <c:pt idx="59">
                  <c:v>6130</c:v>
                </c:pt>
                <c:pt idx="60">
                  <c:v>6047</c:v>
                </c:pt>
                <c:pt idx="61">
                  <c:v>5992</c:v>
                </c:pt>
                <c:pt idx="62">
                  <c:v>5991</c:v>
                </c:pt>
                <c:pt idx="63">
                  <c:v>5883</c:v>
                </c:pt>
                <c:pt idx="64">
                  <c:v>5744</c:v>
                </c:pt>
                <c:pt idx="65">
                  <c:v>5718</c:v>
                </c:pt>
                <c:pt idx="66">
                  <c:v>5623</c:v>
                </c:pt>
                <c:pt idx="67">
                  <c:v>5576</c:v>
                </c:pt>
                <c:pt idx="68">
                  <c:v>5542</c:v>
                </c:pt>
                <c:pt idx="69">
                  <c:v>5594</c:v>
                </c:pt>
              </c:numCache>
            </c:numRef>
          </c:val>
          <c:smooth val="0"/>
          <c:extLst>
            <c:ext xmlns:c16="http://schemas.microsoft.com/office/drawing/2014/chart" uri="{C3380CC4-5D6E-409C-BE32-E72D297353CC}">
              <c16:uniqueId val="{00000002-4A13-40B5-84DE-DF6D44218A1F}"/>
            </c:ext>
          </c:extLst>
        </c:ser>
        <c:ser>
          <c:idx val="3"/>
          <c:order val="3"/>
          <c:tx>
            <c:strRef>
              <c:f>[1]NC!$M$12</c:f>
              <c:strCache>
                <c:ptCount val="1"/>
                <c:pt idx="0">
                  <c:v> - Theft from motor vehicle</c:v>
                </c:pt>
              </c:strCache>
            </c:strRef>
          </c:tx>
          <c:spPr>
            <a:ln w="28575" cap="rnd">
              <a:solidFill>
                <a:schemeClr val="accent4"/>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[1]NC!$M$13:$M$82</c:f>
              <c:numCache>
                <c:formatCode>General</c:formatCode>
                <c:ptCount val="70"/>
                <c:pt idx="0">
                  <c:v>13118</c:v>
                </c:pt>
                <c:pt idx="1">
                  <c:v>13100</c:v>
                </c:pt>
                <c:pt idx="2">
                  <c:v>13065</c:v>
                </c:pt>
                <c:pt idx="3">
                  <c:v>12826</c:v>
                </c:pt>
                <c:pt idx="4">
                  <c:v>12337</c:v>
                </c:pt>
                <c:pt idx="5">
                  <c:v>11723</c:v>
                </c:pt>
                <c:pt idx="6">
                  <c:v>11145</c:v>
                </c:pt>
                <c:pt idx="7">
                  <c:v>10526</c:v>
                </c:pt>
                <c:pt idx="8">
                  <c:v>9871</c:v>
                </c:pt>
                <c:pt idx="9">
                  <c:v>9437</c:v>
                </c:pt>
                <c:pt idx="10">
                  <c:v>8928</c:v>
                </c:pt>
                <c:pt idx="11">
                  <c:v>8417</c:v>
                </c:pt>
                <c:pt idx="12">
                  <c:v>7826</c:v>
                </c:pt>
                <c:pt idx="13">
                  <c:v>7309</c:v>
                </c:pt>
                <c:pt idx="14">
                  <c:v>6838</c:v>
                </c:pt>
                <c:pt idx="15">
                  <c:v>6567</c:v>
                </c:pt>
                <c:pt idx="16">
                  <c:v>6558</c:v>
                </c:pt>
                <c:pt idx="17">
                  <c:v>6732</c:v>
                </c:pt>
                <c:pt idx="18">
                  <c:v>6820</c:v>
                </c:pt>
                <c:pt idx="19">
                  <c:v>6861</c:v>
                </c:pt>
                <c:pt idx="20">
                  <c:v>6851</c:v>
                </c:pt>
                <c:pt idx="21">
                  <c:v>6830</c:v>
                </c:pt>
                <c:pt idx="22">
                  <c:v>6821</c:v>
                </c:pt>
                <c:pt idx="23">
                  <c:v>6883</c:v>
                </c:pt>
                <c:pt idx="24">
                  <c:v>7041</c:v>
                </c:pt>
                <c:pt idx="25">
                  <c:v>7158</c:v>
                </c:pt>
                <c:pt idx="26">
                  <c:v>7190</c:v>
                </c:pt>
                <c:pt idx="27">
                  <c:v>7175</c:v>
                </c:pt>
                <c:pt idx="28">
                  <c:v>7265</c:v>
                </c:pt>
                <c:pt idx="29">
                  <c:v>7349</c:v>
                </c:pt>
                <c:pt idx="30">
                  <c:v>7321</c:v>
                </c:pt>
                <c:pt idx="31">
                  <c:v>7288</c:v>
                </c:pt>
                <c:pt idx="32">
                  <c:v>7370</c:v>
                </c:pt>
                <c:pt idx="33">
                  <c:v>7547</c:v>
                </c:pt>
                <c:pt idx="34">
                  <c:v>7730</c:v>
                </c:pt>
                <c:pt idx="35">
                  <c:v>7810</c:v>
                </c:pt>
                <c:pt idx="36">
                  <c:v>7786</c:v>
                </c:pt>
                <c:pt idx="37">
                  <c:v>7816</c:v>
                </c:pt>
                <c:pt idx="38">
                  <c:v>7860</c:v>
                </c:pt>
                <c:pt idx="39">
                  <c:v>7860</c:v>
                </c:pt>
                <c:pt idx="40">
                  <c:v>7895</c:v>
                </c:pt>
                <c:pt idx="41">
                  <c:v>7820</c:v>
                </c:pt>
                <c:pt idx="42">
                  <c:v>7884</c:v>
                </c:pt>
                <c:pt idx="43">
                  <c:v>7982</c:v>
                </c:pt>
                <c:pt idx="44">
                  <c:v>7984</c:v>
                </c:pt>
                <c:pt idx="45">
                  <c:v>7801</c:v>
                </c:pt>
                <c:pt idx="46">
                  <c:v>7774</c:v>
                </c:pt>
                <c:pt idx="47">
                  <c:v>7631</c:v>
                </c:pt>
                <c:pt idx="48">
                  <c:v>7715</c:v>
                </c:pt>
                <c:pt idx="49">
                  <c:v>7858</c:v>
                </c:pt>
                <c:pt idx="50">
                  <c:v>7853</c:v>
                </c:pt>
                <c:pt idx="51">
                  <c:v>8000</c:v>
                </c:pt>
                <c:pt idx="52">
                  <c:v>8088</c:v>
                </c:pt>
                <c:pt idx="53">
                  <c:v>8191</c:v>
                </c:pt>
                <c:pt idx="54">
                  <c:v>8270</c:v>
                </c:pt>
                <c:pt idx="55">
                  <c:v>8309</c:v>
                </c:pt>
                <c:pt idx="56">
                  <c:v>8417</c:v>
                </c:pt>
                <c:pt idx="57">
                  <c:v>8595</c:v>
                </c:pt>
                <c:pt idx="58">
                  <c:v>8520</c:v>
                </c:pt>
                <c:pt idx="59">
                  <c:v>8586</c:v>
                </c:pt>
                <c:pt idx="60">
                  <c:v>8593</c:v>
                </c:pt>
                <c:pt idx="61">
                  <c:v>8449</c:v>
                </c:pt>
                <c:pt idx="62">
                  <c:v>8383</c:v>
                </c:pt>
                <c:pt idx="63">
                  <c:v>8198</c:v>
                </c:pt>
                <c:pt idx="64">
                  <c:v>8048</c:v>
                </c:pt>
                <c:pt idx="65">
                  <c:v>7944</c:v>
                </c:pt>
                <c:pt idx="66">
                  <c:v>7741</c:v>
                </c:pt>
                <c:pt idx="67">
                  <c:v>7622</c:v>
                </c:pt>
                <c:pt idx="68">
                  <c:v>7496</c:v>
                </c:pt>
                <c:pt idx="69">
                  <c:v>7399</c:v>
                </c:pt>
              </c:numCache>
            </c:numRef>
          </c:val>
          <c:smooth val="0"/>
          <c:extLst>
            <c:ext xmlns:c16="http://schemas.microsoft.com/office/drawing/2014/chart" uri="{C3380CC4-5D6E-409C-BE32-E72D297353CC}">
              <c16:uniqueId val="{00000003-4A13-40B5-84DE-DF6D44218A1F}"/>
            </c:ext>
          </c:extLst>
        </c:ser>
        <c:ser>
          <c:idx val="4"/>
          <c:order val="4"/>
          <c:tx>
            <c:strRef>
              <c:f>[1]NC!$N$12</c:f>
              <c:strCache>
                <c:ptCount val="1"/>
                <c:pt idx="0">
                  <c:v> - Vehicle intereference</c:v>
                </c:pt>
              </c:strCache>
            </c:strRef>
          </c:tx>
          <c:spPr>
            <a:ln w="28575" cap="rnd">
              <a:solidFill>
                <a:schemeClr val="accent5"/>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[1]NC!$N$13:$N$82</c:f>
              <c:numCache>
                <c:formatCode>General</c:formatCode>
                <c:ptCount val="70"/>
                <c:pt idx="0">
                  <c:v>3285</c:v>
                </c:pt>
                <c:pt idx="1">
                  <c:v>3256</c:v>
                </c:pt>
                <c:pt idx="2">
                  <c:v>3274</c:v>
                </c:pt>
                <c:pt idx="3">
                  <c:v>3255</c:v>
                </c:pt>
                <c:pt idx="4">
                  <c:v>3206</c:v>
                </c:pt>
                <c:pt idx="5">
                  <c:v>3128</c:v>
                </c:pt>
                <c:pt idx="6">
                  <c:v>3044</c:v>
                </c:pt>
                <c:pt idx="7">
                  <c:v>2946</c:v>
                </c:pt>
                <c:pt idx="8">
                  <c:v>2804</c:v>
                </c:pt>
                <c:pt idx="9">
                  <c:v>2711</c:v>
                </c:pt>
                <c:pt idx="10">
                  <c:v>2610</c:v>
                </c:pt>
                <c:pt idx="11">
                  <c:v>2462</c:v>
                </c:pt>
                <c:pt idx="12">
                  <c:v>2320</c:v>
                </c:pt>
                <c:pt idx="13">
                  <c:v>2202</c:v>
                </c:pt>
                <c:pt idx="14">
                  <c:v>2155</c:v>
                </c:pt>
                <c:pt idx="15">
                  <c:v>2084</c:v>
                </c:pt>
                <c:pt idx="16">
                  <c:v>2040</c:v>
                </c:pt>
                <c:pt idx="17">
                  <c:v>2042</c:v>
                </c:pt>
                <c:pt idx="18">
                  <c:v>2030</c:v>
                </c:pt>
                <c:pt idx="19">
                  <c:v>2064</c:v>
                </c:pt>
                <c:pt idx="20">
                  <c:v>2100</c:v>
                </c:pt>
                <c:pt idx="21">
                  <c:v>2160</c:v>
                </c:pt>
                <c:pt idx="22">
                  <c:v>2162</c:v>
                </c:pt>
                <c:pt idx="23">
                  <c:v>2189</c:v>
                </c:pt>
                <c:pt idx="24">
                  <c:v>2272</c:v>
                </c:pt>
                <c:pt idx="25">
                  <c:v>2354</c:v>
                </c:pt>
                <c:pt idx="26">
                  <c:v>2348</c:v>
                </c:pt>
                <c:pt idx="27">
                  <c:v>2413</c:v>
                </c:pt>
                <c:pt idx="28">
                  <c:v>2462</c:v>
                </c:pt>
                <c:pt idx="29">
                  <c:v>2536</c:v>
                </c:pt>
                <c:pt idx="30">
                  <c:v>2620</c:v>
                </c:pt>
                <c:pt idx="31">
                  <c:v>2574</c:v>
                </c:pt>
                <c:pt idx="32">
                  <c:v>2586</c:v>
                </c:pt>
                <c:pt idx="33">
                  <c:v>2581</c:v>
                </c:pt>
                <c:pt idx="34">
                  <c:v>2602</c:v>
                </c:pt>
                <c:pt idx="35">
                  <c:v>2642</c:v>
                </c:pt>
                <c:pt idx="36">
                  <c:v>2559</c:v>
                </c:pt>
                <c:pt idx="37">
                  <c:v>2556</c:v>
                </c:pt>
                <c:pt idx="38">
                  <c:v>2558</c:v>
                </c:pt>
                <c:pt idx="39">
                  <c:v>2555</c:v>
                </c:pt>
                <c:pt idx="40">
                  <c:v>2610</c:v>
                </c:pt>
                <c:pt idx="41">
                  <c:v>2591</c:v>
                </c:pt>
                <c:pt idx="42">
                  <c:v>2557</c:v>
                </c:pt>
                <c:pt idx="43">
                  <c:v>2614</c:v>
                </c:pt>
                <c:pt idx="44">
                  <c:v>2625</c:v>
                </c:pt>
                <c:pt idx="45">
                  <c:v>2587</c:v>
                </c:pt>
                <c:pt idx="46">
                  <c:v>2560</c:v>
                </c:pt>
                <c:pt idx="47">
                  <c:v>2540</c:v>
                </c:pt>
                <c:pt idx="48">
                  <c:v>2601</c:v>
                </c:pt>
                <c:pt idx="49">
                  <c:v>2636</c:v>
                </c:pt>
                <c:pt idx="50">
                  <c:v>2701</c:v>
                </c:pt>
                <c:pt idx="51">
                  <c:v>2767</c:v>
                </c:pt>
                <c:pt idx="52">
                  <c:v>2783</c:v>
                </c:pt>
                <c:pt idx="53">
                  <c:v>2838</c:v>
                </c:pt>
                <c:pt idx="54">
                  <c:v>2901</c:v>
                </c:pt>
                <c:pt idx="55">
                  <c:v>2979</c:v>
                </c:pt>
                <c:pt idx="56">
                  <c:v>3039</c:v>
                </c:pt>
                <c:pt idx="57">
                  <c:v>3090</c:v>
                </c:pt>
                <c:pt idx="58">
                  <c:v>3078</c:v>
                </c:pt>
                <c:pt idx="59">
                  <c:v>3075</c:v>
                </c:pt>
                <c:pt idx="60">
                  <c:v>3107</c:v>
                </c:pt>
                <c:pt idx="61">
                  <c:v>3056</c:v>
                </c:pt>
                <c:pt idx="62">
                  <c:v>2999</c:v>
                </c:pt>
                <c:pt idx="63">
                  <c:v>2984</c:v>
                </c:pt>
                <c:pt idx="64">
                  <c:v>2926</c:v>
                </c:pt>
                <c:pt idx="65">
                  <c:v>2885</c:v>
                </c:pt>
                <c:pt idx="66">
                  <c:v>2836</c:v>
                </c:pt>
                <c:pt idx="67">
                  <c:v>2752</c:v>
                </c:pt>
                <c:pt idx="68">
                  <c:v>2686</c:v>
                </c:pt>
                <c:pt idx="69">
                  <c:v>2647</c:v>
                </c:pt>
              </c:numCache>
            </c:numRef>
          </c:val>
          <c:smooth val="0"/>
          <c:extLst>
            <c:ext xmlns:c16="http://schemas.microsoft.com/office/drawing/2014/chart" uri="{C3380CC4-5D6E-409C-BE32-E72D297353CC}">
              <c16:uniqueId val="{00000004-4A13-40B5-84DE-DF6D44218A1F}"/>
            </c:ext>
          </c:extLst>
        </c:ser>
        <c:ser>
          <c:idx val="5"/>
          <c:order val="5"/>
          <c:tx>
            <c:strRef>
              <c:f>[1]NC!$O$12</c:f>
              <c:strCache>
                <c:ptCount val="1"/>
                <c:pt idx="0">
                  <c:v>Robbery of personal</c:v>
                </c:pt>
              </c:strCache>
            </c:strRef>
          </c:tx>
          <c:spPr>
            <a:ln w="28575" cap="rnd">
              <a:solidFill>
                <a:schemeClr val="accent6"/>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[1]NC!$O$13:$O$82</c:f>
              <c:numCache>
                <c:formatCode>General</c:formatCode>
                <c:ptCount val="70"/>
                <c:pt idx="0">
                  <c:v>3171</c:v>
                </c:pt>
                <c:pt idx="1">
                  <c:v>3125</c:v>
                </c:pt>
                <c:pt idx="2">
                  <c:v>3056</c:v>
                </c:pt>
                <c:pt idx="3">
                  <c:v>2964</c:v>
                </c:pt>
                <c:pt idx="4">
                  <c:v>2890</c:v>
                </c:pt>
                <c:pt idx="5">
                  <c:v>2748</c:v>
                </c:pt>
                <c:pt idx="6">
                  <c:v>2662</c:v>
                </c:pt>
                <c:pt idx="7">
                  <c:v>2584</c:v>
                </c:pt>
                <c:pt idx="8">
                  <c:v>2525</c:v>
                </c:pt>
                <c:pt idx="9">
                  <c:v>2455</c:v>
                </c:pt>
                <c:pt idx="10">
                  <c:v>2387</c:v>
                </c:pt>
                <c:pt idx="11">
                  <c:v>2324</c:v>
                </c:pt>
                <c:pt idx="12">
                  <c:v>2300</c:v>
                </c:pt>
                <c:pt idx="13">
                  <c:v>2196</c:v>
                </c:pt>
                <c:pt idx="14">
                  <c:v>2102</c:v>
                </c:pt>
                <c:pt idx="15">
                  <c:v>2042</c:v>
                </c:pt>
                <c:pt idx="16">
                  <c:v>2053</c:v>
                </c:pt>
                <c:pt idx="17">
                  <c:v>2077</c:v>
                </c:pt>
                <c:pt idx="18">
                  <c:v>2078</c:v>
                </c:pt>
                <c:pt idx="19">
                  <c:v>2075</c:v>
                </c:pt>
                <c:pt idx="20">
                  <c:v>2077</c:v>
                </c:pt>
                <c:pt idx="21">
                  <c:v>2054</c:v>
                </c:pt>
                <c:pt idx="22">
                  <c:v>2079</c:v>
                </c:pt>
                <c:pt idx="23">
                  <c:v>2098</c:v>
                </c:pt>
                <c:pt idx="24">
                  <c:v>2096</c:v>
                </c:pt>
                <c:pt idx="25">
                  <c:v>2179</c:v>
                </c:pt>
                <c:pt idx="26">
                  <c:v>2217</c:v>
                </c:pt>
                <c:pt idx="27">
                  <c:v>2271</c:v>
                </c:pt>
                <c:pt idx="28">
                  <c:v>2328</c:v>
                </c:pt>
                <c:pt idx="29">
                  <c:v>2394</c:v>
                </c:pt>
                <c:pt idx="30">
                  <c:v>2451</c:v>
                </c:pt>
                <c:pt idx="31">
                  <c:v>2504</c:v>
                </c:pt>
                <c:pt idx="32">
                  <c:v>2517</c:v>
                </c:pt>
                <c:pt idx="33">
                  <c:v>2530</c:v>
                </c:pt>
                <c:pt idx="34">
                  <c:v>2555</c:v>
                </c:pt>
                <c:pt idx="35">
                  <c:v>2555</c:v>
                </c:pt>
                <c:pt idx="36">
                  <c:v>2588</c:v>
                </c:pt>
                <c:pt idx="37">
                  <c:v>2604</c:v>
                </c:pt>
                <c:pt idx="38">
                  <c:v>2670</c:v>
                </c:pt>
                <c:pt idx="39">
                  <c:v>2690</c:v>
                </c:pt>
                <c:pt idx="40">
                  <c:v>2758</c:v>
                </c:pt>
                <c:pt idx="41">
                  <c:v>2765</c:v>
                </c:pt>
                <c:pt idx="42">
                  <c:v>2770</c:v>
                </c:pt>
                <c:pt idx="43">
                  <c:v>2784</c:v>
                </c:pt>
                <c:pt idx="44">
                  <c:v>2761</c:v>
                </c:pt>
                <c:pt idx="45">
                  <c:v>2774</c:v>
                </c:pt>
                <c:pt idx="46">
                  <c:v>2766</c:v>
                </c:pt>
                <c:pt idx="47">
                  <c:v>2794</c:v>
                </c:pt>
                <c:pt idx="48">
                  <c:v>2782</c:v>
                </c:pt>
                <c:pt idx="49">
                  <c:v>2779</c:v>
                </c:pt>
                <c:pt idx="50">
                  <c:v>2722</c:v>
                </c:pt>
                <c:pt idx="51">
                  <c:v>2734</c:v>
                </c:pt>
                <c:pt idx="52">
                  <c:v>2686</c:v>
                </c:pt>
                <c:pt idx="53">
                  <c:v>2727</c:v>
                </c:pt>
                <c:pt idx="54">
                  <c:v>2771</c:v>
                </c:pt>
                <c:pt idx="55">
                  <c:v>2770</c:v>
                </c:pt>
                <c:pt idx="56">
                  <c:v>2778</c:v>
                </c:pt>
                <c:pt idx="57">
                  <c:v>2748</c:v>
                </c:pt>
                <c:pt idx="58">
                  <c:v>2743</c:v>
                </c:pt>
                <c:pt idx="59">
                  <c:v>2702</c:v>
                </c:pt>
                <c:pt idx="60">
                  <c:v>2679</c:v>
                </c:pt>
                <c:pt idx="61">
                  <c:v>2669</c:v>
                </c:pt>
                <c:pt idx="62">
                  <c:v>2704</c:v>
                </c:pt>
                <c:pt idx="63">
                  <c:v>2699</c:v>
                </c:pt>
                <c:pt idx="64">
                  <c:v>2695</c:v>
                </c:pt>
                <c:pt idx="65">
                  <c:v>2651</c:v>
                </c:pt>
                <c:pt idx="66">
                  <c:v>2611</c:v>
                </c:pt>
                <c:pt idx="67">
                  <c:v>2562</c:v>
                </c:pt>
                <c:pt idx="68">
                  <c:v>2559</c:v>
                </c:pt>
                <c:pt idx="69">
                  <c:v>2563</c:v>
                </c:pt>
              </c:numCache>
            </c:numRef>
          </c:val>
          <c:smooth val="0"/>
          <c:extLst>
            <c:ext xmlns:c16="http://schemas.microsoft.com/office/drawing/2014/chart" uri="{C3380CC4-5D6E-409C-BE32-E72D297353CC}">
              <c16:uniqueId val="{00000005-4A13-40B5-84DE-DF6D44218A1F}"/>
            </c:ext>
          </c:extLst>
        </c:ser>
        <c:dLbls>
          <c:showLegendKey val="0"/>
          <c:showVal val="0"/>
          <c:showCatName val="0"/>
          <c:showSerName val="0"/>
          <c:showPercent val="0"/>
          <c:showBubbleSize val="0"/>
        </c:dLbls>
        <c:marker val="1"/>
        <c:smooth val="0"/>
        <c:axId val="659526176"/>
        <c:axId val="659518016"/>
      </c:lineChart>
      <c:lineChart>
        <c:grouping val="standard"/>
        <c:varyColors val="0"/>
        <c:ser>
          <c:idx val="6"/>
          <c:order val="6"/>
          <c:tx>
            <c:strRef>
              <c:f>[1]NC!$P$12</c:f>
              <c:strCache>
                <c:ptCount val="1"/>
                <c:pt idx="0">
                  <c:v>Total Neighbourhood crime</c:v>
                </c:pt>
              </c:strCache>
            </c:strRef>
          </c:tx>
          <c:spPr>
            <a:ln w="28575" cap="rnd">
              <a:solidFill>
                <a:schemeClr val="accent1">
                  <a:lumMod val="60000"/>
                </a:schemeClr>
              </a:solidFill>
              <a:round/>
            </a:ln>
            <a:effectLst/>
          </c:spPr>
          <c:marker>
            <c:symbol val="none"/>
          </c:marker>
          <c:cat>
            <c:numRef>
              <c:f>[1]NC!$I$13:$I$82</c:f>
              <c:numCache>
                <c:formatCode>General</c:formatCode>
                <c:ptCount val="7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pt idx="61">
                  <c:v>45658</c:v>
                </c:pt>
                <c:pt idx="62">
                  <c:v>45689</c:v>
                </c:pt>
                <c:pt idx="63">
                  <c:v>45717</c:v>
                </c:pt>
                <c:pt idx="64">
                  <c:v>45748</c:v>
                </c:pt>
                <c:pt idx="65">
                  <c:v>45778</c:v>
                </c:pt>
                <c:pt idx="66">
                  <c:v>45809</c:v>
                </c:pt>
                <c:pt idx="67">
                  <c:v>45839</c:v>
                </c:pt>
                <c:pt idx="68">
                  <c:v>45870</c:v>
                </c:pt>
                <c:pt idx="69">
                  <c:v>45901</c:v>
                </c:pt>
              </c:numCache>
            </c:numRef>
          </c:cat>
          <c:val>
            <c:numRef>
              <c:f>[1]NC!$P$13:$P$82</c:f>
              <c:numCache>
                <c:formatCode>General</c:formatCode>
                <c:ptCount val="70"/>
                <c:pt idx="0">
                  <c:v>46169</c:v>
                </c:pt>
                <c:pt idx="1">
                  <c:v>45665</c:v>
                </c:pt>
                <c:pt idx="2">
                  <c:v>45273</c:v>
                </c:pt>
                <c:pt idx="3">
                  <c:v>44137</c:v>
                </c:pt>
                <c:pt idx="4">
                  <c:v>42470</c:v>
                </c:pt>
                <c:pt idx="5">
                  <c:v>40862</c:v>
                </c:pt>
                <c:pt idx="6">
                  <c:v>39319</c:v>
                </c:pt>
                <c:pt idx="7">
                  <c:v>37716</c:v>
                </c:pt>
                <c:pt idx="8">
                  <c:v>36158</c:v>
                </c:pt>
                <c:pt idx="9">
                  <c:v>35175</c:v>
                </c:pt>
                <c:pt idx="10">
                  <c:v>33931</c:v>
                </c:pt>
                <c:pt idx="11">
                  <c:v>32559</c:v>
                </c:pt>
                <c:pt idx="12">
                  <c:v>31231</c:v>
                </c:pt>
                <c:pt idx="13">
                  <c:v>29515</c:v>
                </c:pt>
                <c:pt idx="14">
                  <c:v>28150</c:v>
                </c:pt>
                <c:pt idx="15">
                  <c:v>27368</c:v>
                </c:pt>
                <c:pt idx="16">
                  <c:v>27220</c:v>
                </c:pt>
                <c:pt idx="17">
                  <c:v>27391</c:v>
                </c:pt>
                <c:pt idx="18">
                  <c:v>27432</c:v>
                </c:pt>
                <c:pt idx="19">
                  <c:v>27512</c:v>
                </c:pt>
                <c:pt idx="20">
                  <c:v>27409</c:v>
                </c:pt>
                <c:pt idx="21">
                  <c:v>27374</c:v>
                </c:pt>
                <c:pt idx="22">
                  <c:v>27506</c:v>
                </c:pt>
                <c:pt idx="23">
                  <c:v>27601</c:v>
                </c:pt>
                <c:pt idx="24">
                  <c:v>27965</c:v>
                </c:pt>
                <c:pt idx="25">
                  <c:v>28677</c:v>
                </c:pt>
                <c:pt idx="26">
                  <c:v>28977</c:v>
                </c:pt>
                <c:pt idx="27">
                  <c:v>29333</c:v>
                </c:pt>
                <c:pt idx="28">
                  <c:v>29981</c:v>
                </c:pt>
                <c:pt idx="29">
                  <c:v>30876</c:v>
                </c:pt>
                <c:pt idx="30">
                  <c:v>31299</c:v>
                </c:pt>
                <c:pt idx="31">
                  <c:v>31481</c:v>
                </c:pt>
                <c:pt idx="32">
                  <c:v>31748</c:v>
                </c:pt>
                <c:pt idx="33">
                  <c:v>32131</c:v>
                </c:pt>
                <c:pt idx="34">
                  <c:v>32464</c:v>
                </c:pt>
                <c:pt idx="35">
                  <c:v>32888</c:v>
                </c:pt>
                <c:pt idx="36">
                  <c:v>32894</c:v>
                </c:pt>
                <c:pt idx="37">
                  <c:v>33038</c:v>
                </c:pt>
                <c:pt idx="38">
                  <c:v>33393</c:v>
                </c:pt>
                <c:pt idx="39">
                  <c:v>33795</c:v>
                </c:pt>
                <c:pt idx="40">
                  <c:v>34219</c:v>
                </c:pt>
                <c:pt idx="41">
                  <c:v>34121</c:v>
                </c:pt>
                <c:pt idx="42">
                  <c:v>34150</c:v>
                </c:pt>
                <c:pt idx="43">
                  <c:v>34295</c:v>
                </c:pt>
                <c:pt idx="44">
                  <c:v>34459</c:v>
                </c:pt>
                <c:pt idx="45">
                  <c:v>34153</c:v>
                </c:pt>
                <c:pt idx="46">
                  <c:v>34075</c:v>
                </c:pt>
                <c:pt idx="47">
                  <c:v>33829</c:v>
                </c:pt>
                <c:pt idx="48">
                  <c:v>33974</c:v>
                </c:pt>
                <c:pt idx="49">
                  <c:v>34101</c:v>
                </c:pt>
                <c:pt idx="50">
                  <c:v>33831</c:v>
                </c:pt>
                <c:pt idx="51">
                  <c:v>33670</c:v>
                </c:pt>
                <c:pt idx="52">
                  <c:v>33552</c:v>
                </c:pt>
                <c:pt idx="53">
                  <c:v>33379</c:v>
                </c:pt>
                <c:pt idx="54">
                  <c:v>33602</c:v>
                </c:pt>
                <c:pt idx="55">
                  <c:v>33831</c:v>
                </c:pt>
                <c:pt idx="56">
                  <c:v>33889</c:v>
                </c:pt>
                <c:pt idx="57">
                  <c:v>34108</c:v>
                </c:pt>
                <c:pt idx="58">
                  <c:v>33959</c:v>
                </c:pt>
                <c:pt idx="59">
                  <c:v>33828</c:v>
                </c:pt>
                <c:pt idx="60">
                  <c:v>33774</c:v>
                </c:pt>
                <c:pt idx="61">
                  <c:v>33294</c:v>
                </c:pt>
                <c:pt idx="62">
                  <c:v>33102</c:v>
                </c:pt>
                <c:pt idx="63">
                  <c:v>32870</c:v>
                </c:pt>
                <c:pt idx="64">
                  <c:v>32554</c:v>
                </c:pt>
                <c:pt idx="65">
                  <c:v>32508</c:v>
                </c:pt>
                <c:pt idx="66">
                  <c:v>32070</c:v>
                </c:pt>
                <c:pt idx="67">
                  <c:v>31566</c:v>
                </c:pt>
                <c:pt idx="68">
                  <c:v>31345</c:v>
                </c:pt>
                <c:pt idx="69">
                  <c:v>31166</c:v>
                </c:pt>
              </c:numCache>
            </c:numRef>
          </c:val>
          <c:smooth val="0"/>
          <c:extLst>
            <c:ext xmlns:c16="http://schemas.microsoft.com/office/drawing/2014/chart" uri="{C3380CC4-5D6E-409C-BE32-E72D297353CC}">
              <c16:uniqueId val="{00000006-4A13-40B5-84DE-DF6D44218A1F}"/>
            </c:ext>
          </c:extLst>
        </c:ser>
        <c:dLbls>
          <c:showLegendKey val="0"/>
          <c:showVal val="0"/>
          <c:showCatName val="0"/>
          <c:showSerName val="0"/>
          <c:showPercent val="0"/>
          <c:showBubbleSize val="0"/>
        </c:dLbls>
        <c:marker val="1"/>
        <c:smooth val="0"/>
        <c:axId val="1640358048"/>
        <c:axId val="1640363328"/>
      </c:lineChart>
      <c:catAx>
        <c:axId val="659526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59518016"/>
        <c:crosses val="autoZero"/>
        <c:auto val="1"/>
        <c:lblAlgn val="ctr"/>
        <c:lblOffset val="100"/>
        <c:noMultiLvlLbl val="1"/>
      </c:catAx>
      <c:valAx>
        <c:axId val="65951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526176"/>
        <c:crosses val="autoZero"/>
        <c:crossBetween val="between"/>
      </c:valAx>
      <c:valAx>
        <c:axId val="164036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358048"/>
        <c:crosses val="max"/>
        <c:crossBetween val="between"/>
      </c:valAx>
      <c:catAx>
        <c:axId val="1640358048"/>
        <c:scaling>
          <c:orientation val="minMax"/>
        </c:scaling>
        <c:delete val="1"/>
        <c:axPos val="b"/>
        <c:numFmt formatCode="General" sourceLinked="1"/>
        <c:majorTickMark val="out"/>
        <c:minorTickMark val="none"/>
        <c:tickLblPos val="nextTo"/>
        <c:crossAx val="1640363328"/>
        <c:crosses val="autoZero"/>
        <c:auto val="1"/>
        <c:lblAlgn val="ctr"/>
        <c:lblOffset val="100"/>
        <c:noMultiLvlLbl val="1"/>
      </c:catAx>
      <c:spPr>
        <a:noFill/>
        <a:ln>
          <a:noFill/>
        </a:ln>
        <a:effectLst/>
      </c:spPr>
    </c:plotArea>
    <c:legend>
      <c:legendPos val="b"/>
      <c:layout>
        <c:manualLayout>
          <c:xMode val="edge"/>
          <c:yMode val="edge"/>
          <c:x val="3.612933915851934E-2"/>
          <c:y val="0.83738261883931175"/>
          <c:w val="0.95105858985432867"/>
          <c:h val="0.16261738116068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7">
  <cs:axisTitle>
    <cs:lnRef idx="0"/>
    <cs:fillRef idx="0"/>
    <cs:effectRef idx="0"/>
    <cs:fontRef idx="minor">
      <a:schemeClr val="lt1">
        <a:lumMod val="85000"/>
      </a:schemeClr>
    </cs:fontRef>
    <cs:defRPr sz="900" kern="1200"/>
  </cs:axisTitle>
  <cs:categoryAxis>
    <cs:lnRef idx="0"/>
    <cs:fillRef idx="0"/>
    <cs:effectRef idx="0"/>
    <cs:fontRef idx="minor">
      <a:schemeClr val="lt1">
        <a:lumMod val="85000"/>
      </a:schemeClr>
    </cs:fontRef>
    <cs:spPr>
      <a:ln w="9575" cap="flat" cmpd="sng" algn="ctr">
        <a:solidFill>
          <a:schemeClr val="lt1">
            <a:lumMod val="75000"/>
          </a:schemeClr>
        </a:solidFill>
        <a:round/>
        <a:headEnd type="none" w="sm" len="sm"/>
        <a:tailEnd type="none" w="sm" len="sm"/>
      </a:ln>
    </cs:spPr>
    <cs:defRPr sz="900" b="1" kern="1200" cap="all" baseline="0"/>
  </cs:categoryAxis>
  <cs:chartArea>
    <cs:lnRef idx="0"/>
    <cs:fillRef idx="0"/>
    <cs:effectRef idx="0"/>
    <cs:fontRef idx="minor">
      <a:schemeClr val="dk1"/>
    </cs:fontRef>
    <cs:spPr>
      <a:solidFill>
        <a:schemeClr val="dk1">
          <a:lumMod val="75000"/>
          <a:lumOff val="25000"/>
        </a:schemeClr>
      </a:solidFill>
      <a:ln w="9525" cap="flat" cmpd="sng" algn="ctr">
        <a:solidFill>
          <a:schemeClr val="lt1">
            <a:lumMod val="75000"/>
          </a:schemeClr>
        </a:solidFill>
        <a:round/>
      </a:ln>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lt1">
        <a:lumMod val="85000"/>
      </a:schemeClr>
    </cs:fontRef>
    <cs:spPr>
      <a:solidFill>
        <a:schemeClr val="dk1">
          <a:lumMod val="65000"/>
          <a:lumOff val="35000"/>
        </a:schemeClr>
      </a:solidFill>
      <a:ln>
        <a:solidFill>
          <a:schemeClr val="lt1">
            <a:lumMod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
  <cs:dataPoint3D>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3D>
  <cs:dataPointLine>
    <cs:lnRef idx="0">
      <cs:styleClr val="auto"/>
    </cs:lnRef>
    <cs:fillRef idx="0"/>
    <cs:effectRef idx="0"/>
    <cs:fontRef idx="minor">
      <a:schemeClr val="dk1"/>
    </cs:fontRef>
    <cs:spPr>
      <a:ln w="25400"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50000"/>
      </a:schemeClr>
    </cs:fontRef>
    <cs:spPr>
      <a:ln w="9525">
        <a:solidFill>
          <a:schemeClr val="lt1">
            <a:lumMod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cap="flat" cmpd="sng" algn="ctr">
        <a:solidFill>
          <a:schemeClr val="lt1">
            <a:alpha val="40000"/>
          </a:schemeClr>
        </a:solidFill>
        <a:round/>
      </a:ln>
    </cs:spPr>
  </cs:dropLine>
  <cs:errorBar>
    <cs:lnRef idx="0"/>
    <cs:fillRef idx="0"/>
    <cs:effectRef idx="0"/>
    <cs:fontRef idx="minor">
      <a:schemeClr val="dk1"/>
    </cs:fontRef>
    <cs:spPr>
      <a:ln w="9525" cap="flat" cmpd="sng" algn="ctr">
        <a:solidFill>
          <a:schemeClr val="lt1">
            <a:alpha val="4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65000"/>
                <a:alpha val="36000"/>
              </a:schemeClr>
            </a:gs>
          </a:gsLst>
          <a:lin ang="5400000" scaled="0"/>
        </a:gra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8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bg1">
        <a:lumMod val="85000"/>
      </a:schemeClr>
    </cs:fontRef>
    <cs:spPr>
      <a:ln w="19050" cap="flat" cmpd="sng" algn="ctr">
        <a:solidFill>
          <a:schemeClr val="bg1">
            <a:lumMod val="85000"/>
          </a:schemeClr>
        </a:solidFill>
        <a:round/>
        <a:headEnd type="none" w="sm" len="sm"/>
        <a:tailEnd type="none" w="sm" len="sm"/>
      </a:ln>
    </cs:spPr>
    <cs:defRPr sz="900" b="1"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ajor">
      <a:schemeClr val="lt1">
        <a:lumMod val="85000"/>
      </a:schemeClr>
    </cs:fontRef>
    <cs:defRPr sz="1800" b="1" kern="120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emf"/><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9.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8.png"/><Relationship Id="rId16" Type="http://schemas.openxmlformats.org/officeDocument/2006/relationships/image" Target="../media/image19.png"/><Relationship Id="rId1" Type="http://schemas.openxmlformats.org/officeDocument/2006/relationships/image" Target="../media/image7.png"/><Relationship Id="rId6" Type="http://schemas.openxmlformats.org/officeDocument/2006/relationships/chart" Target="../charts/chart5.xml"/><Relationship Id="rId11" Type="http://schemas.openxmlformats.org/officeDocument/2006/relationships/image" Target="../media/image14.png"/><Relationship Id="rId5" Type="http://schemas.openxmlformats.org/officeDocument/2006/relationships/chart" Target="../charts/chart4.xml"/><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chart" Target="../charts/chart6.xml"/><Relationship Id="rId4" Type="http://schemas.openxmlformats.org/officeDocument/2006/relationships/chart" Target="../charts/chart3.xml"/><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image" Target="../media/image23.png"/><Relationship Id="rId5" Type="http://schemas.openxmlformats.org/officeDocument/2006/relationships/chart" Target="../charts/chart10.xml"/><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image" Target="../media/image34.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3.png"/><Relationship Id="rId2" Type="http://schemas.openxmlformats.org/officeDocument/2006/relationships/chart" Target="../charts/chart11.xml"/><Relationship Id="rId16" Type="http://schemas.openxmlformats.org/officeDocument/2006/relationships/image" Target="../media/image37.png"/><Relationship Id="rId1" Type="http://schemas.openxmlformats.org/officeDocument/2006/relationships/image" Target="../media/image24.png"/><Relationship Id="rId6" Type="http://schemas.openxmlformats.org/officeDocument/2006/relationships/image" Target="../media/image28.png"/><Relationship Id="rId11" Type="http://schemas.openxmlformats.org/officeDocument/2006/relationships/image" Target="../media/image32.png"/><Relationship Id="rId5" Type="http://schemas.openxmlformats.org/officeDocument/2006/relationships/image" Target="../media/image27.png"/><Relationship Id="rId15" Type="http://schemas.openxmlformats.org/officeDocument/2006/relationships/image" Target="../media/image36.png"/><Relationship Id="rId10" Type="http://schemas.openxmlformats.org/officeDocument/2006/relationships/image" Target="../media/image31.png"/><Relationship Id="rId4" Type="http://schemas.openxmlformats.org/officeDocument/2006/relationships/image" Target="../media/image26.png"/><Relationship Id="rId9" Type="http://schemas.openxmlformats.org/officeDocument/2006/relationships/image" Target="../media/image30.png"/><Relationship Id="rId1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9.png"/><Relationship Id="rId7" Type="http://schemas.openxmlformats.org/officeDocument/2006/relationships/image" Target="../media/image42.png"/><Relationship Id="rId2" Type="http://schemas.openxmlformats.org/officeDocument/2006/relationships/image" Target="../media/image38.png"/><Relationship Id="rId1" Type="http://schemas.openxmlformats.org/officeDocument/2006/relationships/chart" Target="../charts/chart13.xml"/><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3" Type="http://schemas.openxmlformats.org/officeDocument/2006/relationships/image" Target="../media/image45.png"/><Relationship Id="rId7" Type="http://schemas.openxmlformats.org/officeDocument/2006/relationships/image" Target="../media/image49.emf"/><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48.png"/><Relationship Id="rId5" Type="http://schemas.openxmlformats.org/officeDocument/2006/relationships/image" Target="../media/image47.png"/><Relationship Id="rId4" Type="http://schemas.openxmlformats.org/officeDocument/2006/relationships/image" Target="../media/image46.png"/></Relationships>
</file>

<file path=xl/drawings/_rels/drawing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drawing1.xml><?xml version="1.0" encoding="utf-8"?>
<xdr:wsDr xmlns:xdr="http://schemas.openxmlformats.org/drawingml/2006/spreadsheetDrawing" xmlns:a="http://schemas.openxmlformats.org/drawingml/2006/main">
  <xdr:twoCellAnchor>
    <xdr:from>
      <xdr:col>1</xdr:col>
      <xdr:colOff>8943</xdr:colOff>
      <xdr:row>2</xdr:row>
      <xdr:rowOff>17889</xdr:rowOff>
    </xdr:from>
    <xdr:to>
      <xdr:col>7</xdr:col>
      <xdr:colOff>787042</xdr:colOff>
      <xdr:row>16</xdr:row>
      <xdr:rowOff>169929</xdr:rowOff>
    </xdr:to>
    <xdr:graphicFrame macro="">
      <xdr:nvGraphicFramePr>
        <xdr:cNvPr id="3" name="Chart 2">
          <a:extLst>
            <a:ext uri="{FF2B5EF4-FFF2-40B4-BE49-F238E27FC236}">
              <a16:creationId xmlns:a16="http://schemas.microsoft.com/office/drawing/2014/main" id="{88C0CE48-F421-46A3-916C-F0530668F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751266</xdr:colOff>
      <xdr:row>23</xdr:row>
      <xdr:rowOff>0</xdr:rowOff>
    </xdr:from>
    <xdr:to>
      <xdr:col>7</xdr:col>
      <xdr:colOff>8943</xdr:colOff>
      <xdr:row>38</xdr:row>
      <xdr:rowOff>0</xdr:rowOff>
    </xdr:to>
    <xdr:graphicFrame macro="">
      <xdr:nvGraphicFramePr>
        <xdr:cNvPr id="9" name="Chart 8">
          <a:extLst>
            <a:ext uri="{FF2B5EF4-FFF2-40B4-BE49-F238E27FC236}">
              <a16:creationId xmlns:a16="http://schemas.microsoft.com/office/drawing/2014/main" id="{A6008661-8715-4626-8959-A82033227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xdr:colOff>
      <xdr:row>65</xdr:row>
      <xdr:rowOff>10240</xdr:rowOff>
    </xdr:from>
    <xdr:to>
      <xdr:col>14</xdr:col>
      <xdr:colOff>47312</xdr:colOff>
      <xdr:row>77</xdr:row>
      <xdr:rowOff>6770</xdr:rowOff>
    </xdr:to>
    <xdr:pic>
      <xdr:nvPicPr>
        <xdr:cNvPr id="12" name="Picture 11">
          <a:extLst>
            <a:ext uri="{FF2B5EF4-FFF2-40B4-BE49-F238E27FC236}">
              <a16:creationId xmlns:a16="http://schemas.microsoft.com/office/drawing/2014/main" id="{149CCCF3-85EC-008C-B179-4C4AD5F8C665}"/>
            </a:ext>
          </a:extLst>
        </xdr:cNvPr>
        <xdr:cNvPicPr>
          <a:picLocks noChangeAspect="1"/>
        </xdr:cNvPicPr>
      </xdr:nvPicPr>
      <xdr:blipFill>
        <a:blip xmlns:r="http://schemas.openxmlformats.org/officeDocument/2006/relationships" r:embed="rId3"/>
        <a:stretch>
          <a:fillRect/>
        </a:stretch>
      </xdr:blipFill>
      <xdr:spPr>
        <a:xfrm>
          <a:off x="764684" y="13774536"/>
          <a:ext cx="11510492" cy="2411319"/>
        </a:xfrm>
        <a:prstGeom prst="rect">
          <a:avLst/>
        </a:prstGeom>
      </xdr:spPr>
    </xdr:pic>
    <xdr:clientData/>
  </xdr:twoCellAnchor>
  <xdr:twoCellAnchor editAs="oneCell">
    <xdr:from>
      <xdr:col>8</xdr:col>
      <xdr:colOff>277253</xdr:colOff>
      <xdr:row>4</xdr:row>
      <xdr:rowOff>62605</xdr:rowOff>
    </xdr:from>
    <xdr:to>
      <xdr:col>10</xdr:col>
      <xdr:colOff>1109014</xdr:colOff>
      <xdr:row>16</xdr:row>
      <xdr:rowOff>190665</xdr:rowOff>
    </xdr:to>
    <xdr:pic>
      <xdr:nvPicPr>
        <xdr:cNvPr id="5" name="Picture 4">
          <a:extLst>
            <a:ext uri="{FF2B5EF4-FFF2-40B4-BE49-F238E27FC236}">
              <a16:creationId xmlns:a16="http://schemas.microsoft.com/office/drawing/2014/main" id="{EDB277A6-3865-AC71-65A7-8461B43E2DF2}"/>
            </a:ext>
          </a:extLst>
        </xdr:cNvPr>
        <xdr:cNvPicPr>
          <a:picLocks noChangeAspect="1"/>
        </xdr:cNvPicPr>
      </xdr:nvPicPr>
      <xdr:blipFill rotWithShape="1">
        <a:blip xmlns:r="http://schemas.openxmlformats.org/officeDocument/2006/relationships" r:embed="rId4"/>
        <a:srcRect t="11254"/>
        <a:stretch>
          <a:fillRect/>
        </a:stretch>
      </xdr:blipFill>
      <xdr:spPr>
        <a:xfrm>
          <a:off x="7065492" y="903309"/>
          <a:ext cx="2352184" cy="2650173"/>
        </a:xfrm>
        <a:prstGeom prst="rect">
          <a:avLst/>
        </a:prstGeom>
      </xdr:spPr>
    </xdr:pic>
    <xdr:clientData/>
  </xdr:twoCellAnchor>
  <xdr:twoCellAnchor editAs="oneCell">
    <xdr:from>
      <xdr:col>8</xdr:col>
      <xdr:colOff>17887</xdr:colOff>
      <xdr:row>24</xdr:row>
      <xdr:rowOff>80492</xdr:rowOff>
    </xdr:from>
    <xdr:to>
      <xdr:col>12</xdr:col>
      <xdr:colOff>1395837</xdr:colOff>
      <xdr:row>34</xdr:row>
      <xdr:rowOff>188443</xdr:rowOff>
    </xdr:to>
    <xdr:pic>
      <xdr:nvPicPr>
        <xdr:cNvPr id="10" name="Picture 9">
          <a:extLst>
            <a:ext uri="{FF2B5EF4-FFF2-40B4-BE49-F238E27FC236}">
              <a16:creationId xmlns:a16="http://schemas.microsoft.com/office/drawing/2014/main" id="{E38CCD56-41DA-A0C3-BC5E-5784476A09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06126" y="5115774"/>
          <a:ext cx="4472457" cy="2075556"/>
        </a:xfrm>
        <a:prstGeom prst="rect">
          <a:avLst/>
        </a:prstGeom>
        <a:solidFill>
          <a:schemeClr val="bg1"/>
        </a:solidFill>
      </xdr:spPr>
    </xdr:pic>
    <xdr:clientData/>
  </xdr:twoCellAnchor>
  <xdr:twoCellAnchor editAs="oneCell">
    <xdr:from>
      <xdr:col>0</xdr:col>
      <xdr:colOff>474013</xdr:colOff>
      <xdr:row>44</xdr:row>
      <xdr:rowOff>143099</xdr:rowOff>
    </xdr:from>
    <xdr:to>
      <xdr:col>6</xdr:col>
      <xdr:colOff>321972</xdr:colOff>
      <xdr:row>59</xdr:row>
      <xdr:rowOff>37584</xdr:rowOff>
    </xdr:to>
    <xdr:pic>
      <xdr:nvPicPr>
        <xdr:cNvPr id="11" name="Picture 10">
          <a:extLst>
            <a:ext uri="{FF2B5EF4-FFF2-40B4-BE49-F238E27FC236}">
              <a16:creationId xmlns:a16="http://schemas.microsoft.com/office/drawing/2014/main" id="{D4A989CE-2DEB-2CB3-5AA0-74B1F4DD8140}"/>
            </a:ext>
          </a:extLst>
        </xdr:cNvPr>
        <xdr:cNvPicPr>
          <a:picLocks noChangeAspect="1"/>
        </xdr:cNvPicPr>
      </xdr:nvPicPr>
      <xdr:blipFill>
        <a:blip xmlns:r="http://schemas.openxmlformats.org/officeDocument/2006/relationships" r:embed="rId6"/>
        <a:stretch>
          <a:fillRect/>
        </a:stretch>
      </xdr:blipFill>
      <xdr:spPr>
        <a:xfrm>
          <a:off x="474013" y="9211972"/>
          <a:ext cx="5062114" cy="3042654"/>
        </a:xfrm>
        <a:prstGeom prst="rect">
          <a:avLst/>
        </a:prstGeom>
      </xdr:spPr>
    </xdr:pic>
    <xdr:clientData/>
  </xdr:twoCellAnchor>
  <xdr:twoCellAnchor editAs="oneCell">
    <xdr:from>
      <xdr:col>7</xdr:col>
      <xdr:colOff>187817</xdr:colOff>
      <xdr:row>44</xdr:row>
      <xdr:rowOff>152043</xdr:rowOff>
    </xdr:from>
    <xdr:to>
      <xdr:col>10</xdr:col>
      <xdr:colOff>820956</xdr:colOff>
      <xdr:row>58</xdr:row>
      <xdr:rowOff>134155</xdr:rowOff>
    </xdr:to>
    <xdr:pic>
      <xdr:nvPicPr>
        <xdr:cNvPr id="14" name="Picture 13">
          <a:extLst>
            <a:ext uri="{FF2B5EF4-FFF2-40B4-BE49-F238E27FC236}">
              <a16:creationId xmlns:a16="http://schemas.microsoft.com/office/drawing/2014/main" id="{AA0DA9CD-D90A-161E-1302-7D83E9EA80A5}"/>
            </a:ext>
          </a:extLst>
        </xdr:cNvPr>
        <xdr:cNvPicPr>
          <a:picLocks noChangeAspect="1"/>
        </xdr:cNvPicPr>
      </xdr:nvPicPr>
      <xdr:blipFill>
        <a:blip xmlns:r="http://schemas.openxmlformats.org/officeDocument/2006/relationships" r:embed="rId7"/>
        <a:stretch>
          <a:fillRect/>
        </a:stretch>
      </xdr:blipFill>
      <xdr:spPr>
        <a:xfrm>
          <a:off x="6162183" y="9220916"/>
          <a:ext cx="2967435" cy="2933521"/>
        </a:xfrm>
        <a:prstGeom prst="rect">
          <a:avLst/>
        </a:prstGeom>
      </xdr:spPr>
    </xdr:pic>
    <xdr:clientData/>
  </xdr:twoCellAnchor>
  <xdr:twoCellAnchor editAs="oneCell">
    <xdr:from>
      <xdr:col>1</xdr:col>
      <xdr:colOff>1091126</xdr:colOff>
      <xdr:row>84</xdr:row>
      <xdr:rowOff>71549</xdr:rowOff>
    </xdr:from>
    <xdr:to>
      <xdr:col>12</xdr:col>
      <xdr:colOff>1257333</xdr:colOff>
      <xdr:row>106</xdr:row>
      <xdr:rowOff>80493</xdr:rowOff>
    </xdr:to>
    <xdr:pic>
      <xdr:nvPicPr>
        <xdr:cNvPr id="16" name="Picture 15">
          <a:extLst>
            <a:ext uri="{FF2B5EF4-FFF2-40B4-BE49-F238E27FC236}">
              <a16:creationId xmlns:a16="http://schemas.microsoft.com/office/drawing/2014/main" id="{F7907029-0D08-B23C-67E7-C944DC3C5139}"/>
            </a:ext>
          </a:extLst>
        </xdr:cNvPr>
        <xdr:cNvPicPr>
          <a:picLocks noChangeAspect="1"/>
        </xdr:cNvPicPr>
      </xdr:nvPicPr>
      <xdr:blipFill>
        <a:blip xmlns:r="http://schemas.openxmlformats.org/officeDocument/2006/relationships" r:embed="rId8"/>
        <a:stretch>
          <a:fillRect/>
        </a:stretch>
      </xdr:blipFill>
      <xdr:spPr>
        <a:xfrm>
          <a:off x="1851337" y="18522324"/>
          <a:ext cx="9288742" cy="49905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258069</xdr:colOff>
      <xdr:row>30</xdr:row>
      <xdr:rowOff>40246</xdr:rowOff>
    </xdr:from>
    <xdr:to>
      <xdr:col>14</xdr:col>
      <xdr:colOff>305630</xdr:colOff>
      <xdr:row>42</xdr:row>
      <xdr:rowOff>0</xdr:rowOff>
    </xdr:to>
    <xdr:pic>
      <xdr:nvPicPr>
        <xdr:cNvPr id="4" name="Picture 3">
          <a:extLst>
            <a:ext uri="{FF2B5EF4-FFF2-40B4-BE49-F238E27FC236}">
              <a16:creationId xmlns:a16="http://schemas.microsoft.com/office/drawing/2014/main" id="{08B598F4-784E-C07A-A00D-CCCD8DA06839}"/>
            </a:ext>
          </a:extLst>
        </xdr:cNvPr>
        <xdr:cNvPicPr>
          <a:picLocks noChangeAspect="1"/>
        </xdr:cNvPicPr>
      </xdr:nvPicPr>
      <xdr:blipFill>
        <a:blip xmlns:r="http://schemas.openxmlformats.org/officeDocument/2006/relationships" r:embed="rId1"/>
        <a:stretch>
          <a:fillRect/>
        </a:stretch>
      </xdr:blipFill>
      <xdr:spPr>
        <a:xfrm>
          <a:off x="6375534" y="10370176"/>
          <a:ext cx="4139286" cy="2374542"/>
        </a:xfrm>
        <a:prstGeom prst="rect">
          <a:avLst/>
        </a:prstGeom>
      </xdr:spPr>
    </xdr:pic>
    <xdr:clientData/>
  </xdr:twoCellAnchor>
  <xdr:twoCellAnchor editAs="oneCell">
    <xdr:from>
      <xdr:col>14</xdr:col>
      <xdr:colOff>298316</xdr:colOff>
      <xdr:row>30</xdr:row>
      <xdr:rowOff>40246</xdr:rowOff>
    </xdr:from>
    <xdr:to>
      <xdr:col>17</xdr:col>
      <xdr:colOff>67636</xdr:colOff>
      <xdr:row>42</xdr:row>
      <xdr:rowOff>30006</xdr:rowOff>
    </xdr:to>
    <xdr:pic>
      <xdr:nvPicPr>
        <xdr:cNvPr id="5" name="Picture 4">
          <a:extLst>
            <a:ext uri="{FF2B5EF4-FFF2-40B4-BE49-F238E27FC236}">
              <a16:creationId xmlns:a16="http://schemas.microsoft.com/office/drawing/2014/main" id="{1EFCB97B-A00C-3A10-99AE-C15ECEDA8545}"/>
            </a:ext>
          </a:extLst>
        </xdr:cNvPr>
        <xdr:cNvPicPr>
          <a:picLocks noChangeAspect="1"/>
        </xdr:cNvPicPr>
      </xdr:nvPicPr>
      <xdr:blipFill>
        <a:blip xmlns:r="http://schemas.openxmlformats.org/officeDocument/2006/relationships" r:embed="rId2"/>
        <a:stretch>
          <a:fillRect/>
        </a:stretch>
      </xdr:blipFill>
      <xdr:spPr>
        <a:xfrm>
          <a:off x="10507506" y="10370176"/>
          <a:ext cx="2060194" cy="2401373"/>
        </a:xfrm>
        <a:prstGeom prst="rect">
          <a:avLst/>
        </a:prstGeom>
      </xdr:spPr>
    </xdr:pic>
    <xdr:clientData/>
  </xdr:twoCellAnchor>
  <xdr:twoCellAnchor editAs="oneCell">
    <xdr:from>
      <xdr:col>2</xdr:col>
      <xdr:colOff>174401</xdr:colOff>
      <xdr:row>49</xdr:row>
      <xdr:rowOff>104150</xdr:rowOff>
    </xdr:from>
    <xdr:to>
      <xdr:col>14</xdr:col>
      <xdr:colOff>506613</xdr:colOff>
      <xdr:row>65</xdr:row>
      <xdr:rowOff>187817</xdr:rowOff>
    </xdr:to>
    <xdr:pic>
      <xdr:nvPicPr>
        <xdr:cNvPr id="7" name="Picture 6">
          <a:extLst>
            <a:ext uri="{FF2B5EF4-FFF2-40B4-BE49-F238E27FC236}">
              <a16:creationId xmlns:a16="http://schemas.microsoft.com/office/drawing/2014/main" id="{0C633E02-8E5B-32BD-4021-B29BB1969659}"/>
            </a:ext>
          </a:extLst>
        </xdr:cNvPr>
        <xdr:cNvPicPr>
          <a:picLocks noChangeAspect="1"/>
        </xdr:cNvPicPr>
      </xdr:nvPicPr>
      <xdr:blipFill rotWithShape="1">
        <a:blip xmlns:r="http://schemas.openxmlformats.org/officeDocument/2006/relationships" r:embed="rId3"/>
        <a:srcRect b="11928"/>
        <a:stretch>
          <a:fillRect/>
        </a:stretch>
      </xdr:blipFill>
      <xdr:spPr>
        <a:xfrm>
          <a:off x="1703767" y="15357565"/>
          <a:ext cx="9012036" cy="3303386"/>
        </a:xfrm>
        <a:prstGeom prst="rect">
          <a:avLst/>
        </a:prstGeom>
      </xdr:spPr>
    </xdr:pic>
    <xdr:clientData/>
  </xdr:twoCellAnchor>
  <xdr:twoCellAnchor>
    <xdr:from>
      <xdr:col>4</xdr:col>
      <xdr:colOff>359043</xdr:colOff>
      <xdr:row>74</xdr:row>
      <xdr:rowOff>238305</xdr:rowOff>
    </xdr:from>
    <xdr:to>
      <xdr:col>14</xdr:col>
      <xdr:colOff>201233</xdr:colOff>
      <xdr:row>90</xdr:row>
      <xdr:rowOff>134154</xdr:rowOff>
    </xdr:to>
    <xdr:graphicFrame macro="">
      <xdr:nvGraphicFramePr>
        <xdr:cNvPr id="9" name="Chart 8">
          <a:extLst>
            <a:ext uri="{FF2B5EF4-FFF2-40B4-BE49-F238E27FC236}">
              <a16:creationId xmlns:a16="http://schemas.microsoft.com/office/drawing/2014/main" id="{1CDD4629-B402-4A94-947B-D4FE4CA55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30006</xdr:colOff>
      <xdr:row>91</xdr:row>
      <xdr:rowOff>30005</xdr:rowOff>
    </xdr:from>
    <xdr:to>
      <xdr:col>16</xdr:col>
      <xdr:colOff>134155</xdr:colOff>
      <xdr:row>108</xdr:row>
      <xdr:rowOff>53661</xdr:rowOff>
    </xdr:to>
    <xdr:graphicFrame macro="">
      <xdr:nvGraphicFramePr>
        <xdr:cNvPr id="11" name="Chart 10">
          <a:extLst>
            <a:ext uri="{FF2B5EF4-FFF2-40B4-BE49-F238E27FC236}">
              <a16:creationId xmlns:a16="http://schemas.microsoft.com/office/drawing/2014/main" id="{841A6454-A1D0-48A4-BBCF-B3FAACBE4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10241</xdr:colOff>
      <xdr:row>90</xdr:row>
      <xdr:rowOff>228063</xdr:rowOff>
    </xdr:from>
    <xdr:to>
      <xdr:col>7</xdr:col>
      <xdr:colOff>737852</xdr:colOff>
      <xdr:row>108</xdr:row>
      <xdr:rowOff>93908</xdr:rowOff>
    </xdr:to>
    <xdr:graphicFrame macro="">
      <xdr:nvGraphicFramePr>
        <xdr:cNvPr id="13" name="Chart 12">
          <a:extLst>
            <a:ext uri="{FF2B5EF4-FFF2-40B4-BE49-F238E27FC236}">
              <a16:creationId xmlns:a16="http://schemas.microsoft.com/office/drawing/2014/main" id="{7BEAE1FA-86AF-4FFD-AC40-80FB6391B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2</xdr:row>
      <xdr:rowOff>0</xdr:rowOff>
    </xdr:from>
    <xdr:to>
      <xdr:col>8</xdr:col>
      <xdr:colOff>152400</xdr:colOff>
      <xdr:row>17</xdr:row>
      <xdr:rowOff>95250</xdr:rowOff>
    </xdr:to>
    <xdr:pic>
      <xdr:nvPicPr>
        <xdr:cNvPr id="6" name="Picture 5">
          <a:extLst>
            <a:ext uri="{FF2B5EF4-FFF2-40B4-BE49-F238E27FC236}">
              <a16:creationId xmlns:a16="http://schemas.microsoft.com/office/drawing/2014/main" id="{84CFA280-881A-D2D9-5468-16694A201E9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0" y="546100"/>
          <a:ext cx="548640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xdr:row>
      <xdr:rowOff>0</xdr:rowOff>
    </xdr:from>
    <xdr:to>
      <xdr:col>16</xdr:col>
      <xdr:colOff>152400</xdr:colOff>
      <xdr:row>17</xdr:row>
      <xdr:rowOff>95250</xdr:rowOff>
    </xdr:to>
    <xdr:pic>
      <xdr:nvPicPr>
        <xdr:cNvPr id="8" name="Picture 7">
          <a:extLst>
            <a:ext uri="{FF2B5EF4-FFF2-40B4-BE49-F238E27FC236}">
              <a16:creationId xmlns:a16="http://schemas.microsoft.com/office/drawing/2014/main" id="{F69B2A9E-9E3E-2F0E-562A-F614AC7F34E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362700" y="546100"/>
          <a:ext cx="548640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8</xdr:col>
      <xdr:colOff>228600</xdr:colOff>
      <xdr:row>24</xdr:row>
      <xdr:rowOff>134155</xdr:rowOff>
    </xdr:to>
    <xdr:pic>
      <xdr:nvPicPr>
        <xdr:cNvPr id="14" name="Picture 13">
          <a:extLst>
            <a:ext uri="{FF2B5EF4-FFF2-40B4-BE49-F238E27FC236}">
              <a16:creationId xmlns:a16="http://schemas.microsoft.com/office/drawing/2014/main" id="{9A8637BF-7484-74A1-E514-4F055D19B3B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0211" y="4865352"/>
          <a:ext cx="5550079" cy="3282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16</xdr:col>
      <xdr:colOff>494959</xdr:colOff>
      <xdr:row>24</xdr:row>
      <xdr:rowOff>89437</xdr:rowOff>
    </xdr:to>
    <xdr:pic>
      <xdr:nvPicPr>
        <xdr:cNvPr id="15" name="Picture 14">
          <a:extLst>
            <a:ext uri="{FF2B5EF4-FFF2-40B4-BE49-F238E27FC236}">
              <a16:creationId xmlns:a16="http://schemas.microsoft.com/office/drawing/2014/main" id="{20799066-2C1C-02D6-4DB7-97D8DE646C8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50000" y="4865352"/>
          <a:ext cx="5816438" cy="3237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8</xdr:col>
      <xdr:colOff>152400</xdr:colOff>
      <xdr:row>128</xdr:row>
      <xdr:rowOff>44719</xdr:rowOff>
    </xdr:to>
    <xdr:pic>
      <xdr:nvPicPr>
        <xdr:cNvPr id="16" name="Picture 15">
          <a:extLst>
            <a:ext uri="{FF2B5EF4-FFF2-40B4-BE49-F238E27FC236}">
              <a16:creationId xmlns:a16="http://schemas.microsoft.com/office/drawing/2014/main" id="{3C08E12A-7D1D-7E63-F1CC-62345964709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60211" y="28959577"/>
          <a:ext cx="5473879" cy="319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112</xdr:row>
      <xdr:rowOff>0</xdr:rowOff>
    </xdr:from>
    <xdr:to>
      <xdr:col>16</xdr:col>
      <xdr:colOff>382989</xdr:colOff>
      <xdr:row>128</xdr:row>
      <xdr:rowOff>26831</xdr:rowOff>
    </xdr:to>
    <xdr:pic>
      <xdr:nvPicPr>
        <xdr:cNvPr id="17" name="Picture 16">
          <a:extLst>
            <a:ext uri="{FF2B5EF4-FFF2-40B4-BE49-F238E27FC236}">
              <a16:creationId xmlns:a16="http://schemas.microsoft.com/office/drawing/2014/main" id="{272453F9-1F46-BBA9-D22D-6C23B31EF7C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350000" y="28959577"/>
          <a:ext cx="5704468" cy="317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137</xdr:row>
      <xdr:rowOff>0</xdr:rowOff>
    </xdr:from>
    <xdr:to>
      <xdr:col>8</xdr:col>
      <xdr:colOff>152400</xdr:colOff>
      <xdr:row>153</xdr:row>
      <xdr:rowOff>0</xdr:rowOff>
    </xdr:to>
    <xdr:pic>
      <xdr:nvPicPr>
        <xdr:cNvPr id="19" name="Picture 18">
          <a:extLst>
            <a:ext uri="{FF2B5EF4-FFF2-40B4-BE49-F238E27FC236}">
              <a16:creationId xmlns:a16="http://schemas.microsoft.com/office/drawing/2014/main" id="{192EE100-5AEE-49B5-AEDE-75D6919F79C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60211" y="34334718"/>
          <a:ext cx="5473879" cy="3148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137</xdr:row>
      <xdr:rowOff>0</xdr:rowOff>
    </xdr:from>
    <xdr:to>
      <xdr:col>16</xdr:col>
      <xdr:colOff>464710</xdr:colOff>
      <xdr:row>152</xdr:row>
      <xdr:rowOff>187817</xdr:rowOff>
    </xdr:to>
    <xdr:pic>
      <xdr:nvPicPr>
        <xdr:cNvPr id="20" name="Picture 19">
          <a:extLst>
            <a:ext uri="{FF2B5EF4-FFF2-40B4-BE49-F238E27FC236}">
              <a16:creationId xmlns:a16="http://schemas.microsoft.com/office/drawing/2014/main" id="{A56EC143-394C-3EE7-7AAE-21CC53CC749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350000" y="34334718"/>
          <a:ext cx="5786189" cy="3139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652887</xdr:colOff>
      <xdr:row>155</xdr:row>
      <xdr:rowOff>98379</xdr:rowOff>
    </xdr:from>
    <xdr:to>
      <xdr:col>8</xdr:col>
      <xdr:colOff>215532</xdr:colOff>
      <xdr:row>164</xdr:row>
      <xdr:rowOff>98380</xdr:rowOff>
    </xdr:to>
    <xdr:pic>
      <xdr:nvPicPr>
        <xdr:cNvPr id="22" name="Picture 21">
          <a:extLst>
            <a:ext uri="{FF2B5EF4-FFF2-40B4-BE49-F238E27FC236}">
              <a16:creationId xmlns:a16="http://schemas.microsoft.com/office/drawing/2014/main" id="{BF8AEE51-A537-1F72-1FFE-2F5868AEF87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52887" y="38314647"/>
          <a:ext cx="5644335" cy="3139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62606</xdr:colOff>
      <xdr:row>155</xdr:row>
      <xdr:rowOff>116267</xdr:rowOff>
    </xdr:from>
    <xdr:to>
      <xdr:col>16</xdr:col>
      <xdr:colOff>605400</xdr:colOff>
      <xdr:row>164</xdr:row>
      <xdr:rowOff>143099</xdr:rowOff>
    </xdr:to>
    <xdr:pic>
      <xdr:nvPicPr>
        <xdr:cNvPr id="23" name="Picture 22">
          <a:extLst>
            <a:ext uri="{FF2B5EF4-FFF2-40B4-BE49-F238E27FC236}">
              <a16:creationId xmlns:a16="http://schemas.microsoft.com/office/drawing/2014/main" id="{901D380A-2797-C799-1133-D0E886DA5AB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412606" y="38332535"/>
          <a:ext cx="5864273" cy="316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167</xdr:row>
      <xdr:rowOff>0</xdr:rowOff>
    </xdr:from>
    <xdr:to>
      <xdr:col>8</xdr:col>
      <xdr:colOff>89438</xdr:colOff>
      <xdr:row>173</xdr:row>
      <xdr:rowOff>298450</xdr:rowOff>
    </xdr:to>
    <xdr:pic>
      <xdr:nvPicPr>
        <xdr:cNvPr id="24" name="Picture 23">
          <a:extLst>
            <a:ext uri="{FF2B5EF4-FFF2-40B4-BE49-F238E27FC236}">
              <a16:creationId xmlns:a16="http://schemas.microsoft.com/office/drawing/2014/main" id="{2914DDCB-23AD-6324-0EC3-0E62B1774D27}"/>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60212" y="42741761"/>
          <a:ext cx="5410916" cy="3044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167</xdr:row>
      <xdr:rowOff>0</xdr:rowOff>
    </xdr:from>
    <xdr:to>
      <xdr:col>16</xdr:col>
      <xdr:colOff>260350</xdr:colOff>
      <xdr:row>174</xdr:row>
      <xdr:rowOff>38100</xdr:rowOff>
    </xdr:to>
    <xdr:pic>
      <xdr:nvPicPr>
        <xdr:cNvPr id="25" name="Picture 24">
          <a:extLst>
            <a:ext uri="{FF2B5EF4-FFF2-40B4-BE49-F238E27FC236}">
              <a16:creationId xmlns:a16="http://schemas.microsoft.com/office/drawing/2014/main" id="{AD20FFBF-1E86-0887-2EB4-F84396990B7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362700" y="42824400"/>
          <a:ext cx="5594350" cy="313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760210</xdr:colOff>
      <xdr:row>30</xdr:row>
      <xdr:rowOff>0</xdr:rowOff>
    </xdr:from>
    <xdr:to>
      <xdr:col>7</xdr:col>
      <xdr:colOff>751266</xdr:colOff>
      <xdr:row>43</xdr:row>
      <xdr:rowOff>187817</xdr:rowOff>
    </xdr:to>
    <xdr:graphicFrame macro="">
      <xdr:nvGraphicFramePr>
        <xdr:cNvPr id="26" name="Chart 25">
          <a:extLst>
            <a:ext uri="{FF2B5EF4-FFF2-40B4-BE49-F238E27FC236}">
              <a16:creationId xmlns:a16="http://schemas.microsoft.com/office/drawing/2014/main" id="{0A7C940B-CF6A-4329-9D3F-DAB7AEE50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719666</xdr:colOff>
      <xdr:row>14</xdr:row>
      <xdr:rowOff>169333</xdr:rowOff>
    </xdr:to>
    <xdr:graphicFrame macro="">
      <xdr:nvGraphicFramePr>
        <xdr:cNvPr id="3" name="Chart 2">
          <a:extLst>
            <a:ext uri="{FF2B5EF4-FFF2-40B4-BE49-F238E27FC236}">
              <a16:creationId xmlns:a16="http://schemas.microsoft.com/office/drawing/2014/main" id="{503EC7FA-511F-43A7-AF51-A34EBD629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0</xdr:rowOff>
    </xdr:from>
    <xdr:to>
      <xdr:col>15</xdr:col>
      <xdr:colOff>613833</xdr:colOff>
      <xdr:row>14</xdr:row>
      <xdr:rowOff>144992</xdr:rowOff>
    </xdr:to>
    <xdr:graphicFrame macro="">
      <xdr:nvGraphicFramePr>
        <xdr:cNvPr id="5" name="Chart 4">
          <a:extLst>
            <a:ext uri="{FF2B5EF4-FFF2-40B4-BE49-F238E27FC236}">
              <a16:creationId xmlns:a16="http://schemas.microsoft.com/office/drawing/2014/main" id="{7D7ECACC-AD29-4FEE-82C4-866250915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52</xdr:row>
      <xdr:rowOff>0</xdr:rowOff>
    </xdr:from>
    <xdr:to>
      <xdr:col>9</xdr:col>
      <xdr:colOff>539750</xdr:colOff>
      <xdr:row>64</xdr:row>
      <xdr:rowOff>0</xdr:rowOff>
    </xdr:to>
    <xdr:graphicFrame macro="">
      <xdr:nvGraphicFramePr>
        <xdr:cNvPr id="6" name="Chart 5">
          <a:extLst>
            <a:ext uri="{FF2B5EF4-FFF2-40B4-BE49-F238E27FC236}">
              <a16:creationId xmlns:a16="http://schemas.microsoft.com/office/drawing/2014/main" id="{C89D25E8-923B-4E22-AE26-51211C65D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1269999</xdr:colOff>
      <xdr:row>64</xdr:row>
      <xdr:rowOff>91722</xdr:rowOff>
    </xdr:from>
    <xdr:to>
      <xdr:col>13</xdr:col>
      <xdr:colOff>683571</xdr:colOff>
      <xdr:row>85</xdr:row>
      <xdr:rowOff>139880</xdr:rowOff>
    </xdr:to>
    <xdr:pic>
      <xdr:nvPicPr>
        <xdr:cNvPr id="7" name="Picture 6">
          <a:extLst>
            <a:ext uri="{FF2B5EF4-FFF2-40B4-BE49-F238E27FC236}">
              <a16:creationId xmlns:a16="http://schemas.microsoft.com/office/drawing/2014/main" id="{146737CD-3C34-73A8-77D8-B6746E2544B9}"/>
            </a:ext>
          </a:extLst>
        </xdr:cNvPr>
        <xdr:cNvPicPr>
          <a:picLocks noChangeAspect="1"/>
        </xdr:cNvPicPr>
      </xdr:nvPicPr>
      <xdr:blipFill>
        <a:blip xmlns:r="http://schemas.openxmlformats.org/officeDocument/2006/relationships" r:embed="rId4"/>
        <a:stretch>
          <a:fillRect/>
        </a:stretch>
      </xdr:blipFill>
      <xdr:spPr>
        <a:xfrm>
          <a:off x="1545166" y="14809611"/>
          <a:ext cx="9361905" cy="4200000"/>
        </a:xfrm>
        <a:prstGeom prst="rect">
          <a:avLst/>
        </a:prstGeom>
      </xdr:spPr>
    </xdr:pic>
    <xdr:clientData/>
  </xdr:twoCellAnchor>
  <xdr:twoCellAnchor>
    <xdr:from>
      <xdr:col>0</xdr:col>
      <xdr:colOff>275166</xdr:colOff>
      <xdr:row>87</xdr:row>
      <xdr:rowOff>0</xdr:rowOff>
    </xdr:from>
    <xdr:to>
      <xdr:col>6</xdr:col>
      <xdr:colOff>388055</xdr:colOff>
      <xdr:row>101</xdr:row>
      <xdr:rowOff>49389</xdr:rowOff>
    </xdr:to>
    <xdr:graphicFrame macro="">
      <xdr:nvGraphicFramePr>
        <xdr:cNvPr id="8" name="Chart 7">
          <a:extLst>
            <a:ext uri="{FF2B5EF4-FFF2-40B4-BE49-F238E27FC236}">
              <a16:creationId xmlns:a16="http://schemas.microsoft.com/office/drawing/2014/main" id="{AB0921D7-5A1C-489C-B183-BAD03EAC0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755150</xdr:colOff>
      <xdr:row>19</xdr:row>
      <xdr:rowOff>66842</xdr:rowOff>
    </xdr:from>
    <xdr:to>
      <xdr:col>14</xdr:col>
      <xdr:colOff>28007</xdr:colOff>
      <xdr:row>46</xdr:row>
      <xdr:rowOff>66841</xdr:rowOff>
    </xdr:to>
    <xdr:pic>
      <xdr:nvPicPr>
        <xdr:cNvPr id="2" name="Picture 1">
          <a:extLst>
            <a:ext uri="{FF2B5EF4-FFF2-40B4-BE49-F238E27FC236}">
              <a16:creationId xmlns:a16="http://schemas.microsoft.com/office/drawing/2014/main" id="{1B49991E-845E-8DFD-39BF-CAE942148AEC}"/>
            </a:ext>
          </a:extLst>
        </xdr:cNvPr>
        <xdr:cNvPicPr>
          <a:picLocks noChangeAspect="1"/>
        </xdr:cNvPicPr>
      </xdr:nvPicPr>
      <xdr:blipFill>
        <a:blip xmlns:r="http://schemas.openxmlformats.org/officeDocument/2006/relationships" r:embed="rId6"/>
        <a:stretch>
          <a:fillRect/>
        </a:stretch>
      </xdr:blipFill>
      <xdr:spPr>
        <a:xfrm>
          <a:off x="2476334" y="4645526"/>
          <a:ext cx="8617216" cy="6196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18</xdr:row>
      <xdr:rowOff>116267</xdr:rowOff>
    </xdr:from>
    <xdr:to>
      <xdr:col>13</xdr:col>
      <xdr:colOff>354921</xdr:colOff>
      <xdr:row>29</xdr:row>
      <xdr:rowOff>19050</xdr:rowOff>
    </xdr:to>
    <xdr:pic>
      <xdr:nvPicPr>
        <xdr:cNvPr id="9" name="Picture 8">
          <a:extLst>
            <a:ext uri="{FF2B5EF4-FFF2-40B4-BE49-F238E27FC236}">
              <a16:creationId xmlns:a16="http://schemas.microsoft.com/office/drawing/2014/main" id="{DBFE66EB-787F-D06E-7957-C46074D1AA4A}"/>
            </a:ext>
          </a:extLst>
        </xdr:cNvPr>
        <xdr:cNvPicPr>
          <a:picLocks noChangeAspect="1"/>
        </xdr:cNvPicPr>
      </xdr:nvPicPr>
      <xdr:blipFill>
        <a:blip xmlns:r="http://schemas.openxmlformats.org/officeDocument/2006/relationships" r:embed="rId1"/>
        <a:stretch>
          <a:fillRect/>
        </a:stretch>
      </xdr:blipFill>
      <xdr:spPr>
        <a:xfrm>
          <a:off x="7181850" y="4389817"/>
          <a:ext cx="3402921" cy="2157033"/>
        </a:xfrm>
        <a:prstGeom prst="rect">
          <a:avLst/>
        </a:prstGeom>
      </xdr:spPr>
    </xdr:pic>
    <xdr:clientData/>
  </xdr:twoCellAnchor>
  <xdr:twoCellAnchor>
    <xdr:from>
      <xdr:col>1</xdr:col>
      <xdr:colOff>0</xdr:colOff>
      <xdr:row>3</xdr:row>
      <xdr:rowOff>0</xdr:rowOff>
    </xdr:from>
    <xdr:to>
      <xdr:col>7</xdr:col>
      <xdr:colOff>0</xdr:colOff>
      <xdr:row>15</xdr:row>
      <xdr:rowOff>163512</xdr:rowOff>
    </xdr:to>
    <xdr:graphicFrame macro="">
      <xdr:nvGraphicFramePr>
        <xdr:cNvPr id="6" name="Chart 5">
          <a:extLst>
            <a:ext uri="{FF2B5EF4-FFF2-40B4-BE49-F238E27FC236}">
              <a16:creationId xmlns:a16="http://schemas.microsoft.com/office/drawing/2014/main" id="{442FBDAD-23CD-4B38-80BD-BCA71EBB6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325438</xdr:colOff>
      <xdr:row>18</xdr:row>
      <xdr:rowOff>49449</xdr:rowOff>
    </xdr:from>
    <xdr:to>
      <xdr:col>8</xdr:col>
      <xdr:colOff>1270000</xdr:colOff>
      <xdr:row>29</xdr:row>
      <xdr:rowOff>138048</xdr:rowOff>
    </xdr:to>
    <xdr:pic>
      <xdr:nvPicPr>
        <xdr:cNvPr id="14" name="Picture 13">
          <a:extLst>
            <a:ext uri="{FF2B5EF4-FFF2-40B4-BE49-F238E27FC236}">
              <a16:creationId xmlns:a16="http://schemas.microsoft.com/office/drawing/2014/main" id="{01611F5F-1594-230E-9BCC-7E25BB2C2C01}"/>
            </a:ext>
          </a:extLst>
        </xdr:cNvPr>
        <xdr:cNvPicPr>
          <a:picLocks noChangeAspect="1"/>
        </xdr:cNvPicPr>
      </xdr:nvPicPr>
      <xdr:blipFill>
        <a:blip xmlns:r="http://schemas.openxmlformats.org/officeDocument/2006/relationships" r:embed="rId3"/>
        <a:stretch>
          <a:fillRect/>
        </a:stretch>
      </xdr:blipFill>
      <xdr:spPr>
        <a:xfrm>
          <a:off x="1087438" y="4343637"/>
          <a:ext cx="5818187" cy="2358724"/>
        </a:xfrm>
        <a:prstGeom prst="rect">
          <a:avLst/>
        </a:prstGeom>
      </xdr:spPr>
    </xdr:pic>
    <xdr:clientData/>
  </xdr:twoCellAnchor>
  <xdr:twoCellAnchor editAs="oneCell">
    <xdr:from>
      <xdr:col>1</xdr:col>
      <xdr:colOff>246062</xdr:colOff>
      <xdr:row>31</xdr:row>
      <xdr:rowOff>15875</xdr:rowOff>
    </xdr:from>
    <xdr:to>
      <xdr:col>13</xdr:col>
      <xdr:colOff>759352</xdr:colOff>
      <xdr:row>41</xdr:row>
      <xdr:rowOff>103187</xdr:rowOff>
    </xdr:to>
    <xdr:pic>
      <xdr:nvPicPr>
        <xdr:cNvPr id="16" name="Picture 15">
          <a:extLst>
            <a:ext uri="{FF2B5EF4-FFF2-40B4-BE49-F238E27FC236}">
              <a16:creationId xmlns:a16="http://schemas.microsoft.com/office/drawing/2014/main" id="{C45E515C-539A-9EF8-73FB-1810DC69A2C7}"/>
            </a:ext>
          </a:extLst>
        </xdr:cNvPr>
        <xdr:cNvPicPr>
          <a:picLocks noChangeAspect="1"/>
        </xdr:cNvPicPr>
      </xdr:nvPicPr>
      <xdr:blipFill>
        <a:blip xmlns:r="http://schemas.openxmlformats.org/officeDocument/2006/relationships" r:embed="rId4"/>
        <a:stretch>
          <a:fillRect/>
        </a:stretch>
      </xdr:blipFill>
      <xdr:spPr>
        <a:xfrm>
          <a:off x="1008062" y="6977063"/>
          <a:ext cx="9974790" cy="2071687"/>
        </a:xfrm>
        <a:prstGeom prst="rect">
          <a:avLst/>
        </a:prstGeom>
      </xdr:spPr>
    </xdr:pic>
    <xdr:clientData/>
  </xdr:twoCellAnchor>
  <xdr:twoCellAnchor editAs="oneCell">
    <xdr:from>
      <xdr:col>1</xdr:col>
      <xdr:colOff>484186</xdr:colOff>
      <xdr:row>44</xdr:row>
      <xdr:rowOff>79374</xdr:rowOff>
    </xdr:from>
    <xdr:to>
      <xdr:col>13</xdr:col>
      <xdr:colOff>268383</xdr:colOff>
      <xdr:row>53</xdr:row>
      <xdr:rowOff>182562</xdr:rowOff>
    </xdr:to>
    <xdr:pic>
      <xdr:nvPicPr>
        <xdr:cNvPr id="18" name="Picture 17">
          <a:extLst>
            <a:ext uri="{FF2B5EF4-FFF2-40B4-BE49-F238E27FC236}">
              <a16:creationId xmlns:a16="http://schemas.microsoft.com/office/drawing/2014/main" id="{C3B7395F-9708-8CE0-1A4B-6DFCBC3DA795}"/>
            </a:ext>
          </a:extLst>
        </xdr:cNvPr>
        <xdr:cNvPicPr>
          <a:picLocks noChangeAspect="1"/>
        </xdr:cNvPicPr>
      </xdr:nvPicPr>
      <xdr:blipFill>
        <a:blip xmlns:r="http://schemas.openxmlformats.org/officeDocument/2006/relationships" r:embed="rId5"/>
        <a:stretch>
          <a:fillRect/>
        </a:stretch>
      </xdr:blipFill>
      <xdr:spPr>
        <a:xfrm>
          <a:off x="1246186" y="9675812"/>
          <a:ext cx="9245697" cy="4071938"/>
        </a:xfrm>
        <a:prstGeom prst="rect">
          <a:avLst/>
        </a:prstGeom>
      </xdr:spPr>
    </xdr:pic>
    <xdr:clientData/>
  </xdr:twoCellAnchor>
  <xdr:twoCellAnchor editAs="oneCell">
    <xdr:from>
      <xdr:col>2</xdr:col>
      <xdr:colOff>694052</xdr:colOff>
      <xdr:row>56</xdr:row>
      <xdr:rowOff>127000</xdr:rowOff>
    </xdr:from>
    <xdr:to>
      <xdr:col>12</xdr:col>
      <xdr:colOff>412750</xdr:colOff>
      <xdr:row>73</xdr:row>
      <xdr:rowOff>182563</xdr:rowOff>
    </xdr:to>
    <xdr:pic>
      <xdr:nvPicPr>
        <xdr:cNvPr id="19" name="Picture 18">
          <a:extLst>
            <a:ext uri="{FF2B5EF4-FFF2-40B4-BE49-F238E27FC236}">
              <a16:creationId xmlns:a16="http://schemas.microsoft.com/office/drawing/2014/main" id="{35F5DEC7-CDCD-D701-0895-1B12BA97024C}"/>
            </a:ext>
          </a:extLst>
        </xdr:cNvPr>
        <xdr:cNvPicPr>
          <a:picLocks noChangeAspect="1"/>
        </xdr:cNvPicPr>
      </xdr:nvPicPr>
      <xdr:blipFill rotWithShape="1">
        <a:blip xmlns:r="http://schemas.openxmlformats.org/officeDocument/2006/relationships" r:embed="rId6"/>
        <a:srcRect t="2093" r="730"/>
        <a:stretch>
          <a:fillRect/>
        </a:stretch>
      </xdr:blipFill>
      <xdr:spPr>
        <a:xfrm>
          <a:off x="2218052" y="14374813"/>
          <a:ext cx="7656198" cy="3429000"/>
        </a:xfrm>
        <a:prstGeom prst="rect">
          <a:avLst/>
        </a:prstGeom>
      </xdr:spPr>
    </xdr:pic>
    <xdr:clientData/>
  </xdr:twoCellAnchor>
  <xdr:twoCellAnchor editAs="oneCell">
    <xdr:from>
      <xdr:col>1</xdr:col>
      <xdr:colOff>0</xdr:colOff>
      <xdr:row>96</xdr:row>
      <xdr:rowOff>0</xdr:rowOff>
    </xdr:from>
    <xdr:to>
      <xdr:col>6</xdr:col>
      <xdr:colOff>694762</xdr:colOff>
      <xdr:row>115</xdr:row>
      <xdr:rowOff>166688</xdr:rowOff>
    </xdr:to>
    <xdr:pic>
      <xdr:nvPicPr>
        <xdr:cNvPr id="20" name="Picture 19">
          <a:extLst>
            <a:ext uri="{FF2B5EF4-FFF2-40B4-BE49-F238E27FC236}">
              <a16:creationId xmlns:a16="http://schemas.microsoft.com/office/drawing/2014/main" id="{36BD9AC8-C5CF-7F11-5573-7D0A654BBCAD}"/>
            </a:ext>
          </a:extLst>
        </xdr:cNvPr>
        <xdr:cNvPicPr>
          <a:picLocks noChangeAspect="1"/>
        </xdr:cNvPicPr>
      </xdr:nvPicPr>
      <xdr:blipFill>
        <a:blip xmlns:r="http://schemas.openxmlformats.org/officeDocument/2006/relationships" r:embed="rId7"/>
        <a:stretch>
          <a:fillRect/>
        </a:stretch>
      </xdr:blipFill>
      <xdr:spPr>
        <a:xfrm>
          <a:off x="762000" y="22328188"/>
          <a:ext cx="4504762" cy="3937000"/>
        </a:xfrm>
        <a:prstGeom prst="rect">
          <a:avLst/>
        </a:prstGeom>
      </xdr:spPr>
    </xdr:pic>
    <xdr:clientData/>
  </xdr:twoCellAnchor>
  <xdr:twoCellAnchor>
    <xdr:from>
      <xdr:col>7</xdr:col>
      <xdr:colOff>301624</xdr:colOff>
      <xdr:row>95</xdr:row>
      <xdr:rowOff>142875</xdr:rowOff>
    </xdr:from>
    <xdr:to>
      <xdr:col>14</xdr:col>
      <xdr:colOff>222250</xdr:colOff>
      <xdr:row>115</xdr:row>
      <xdr:rowOff>15874</xdr:rowOff>
    </xdr:to>
    <xdr:graphicFrame macro="">
      <xdr:nvGraphicFramePr>
        <xdr:cNvPr id="21" name="Chart 20">
          <a:extLst>
            <a:ext uri="{FF2B5EF4-FFF2-40B4-BE49-F238E27FC236}">
              <a16:creationId xmlns:a16="http://schemas.microsoft.com/office/drawing/2014/main" id="{E7CE1E7C-FFC5-4A43-BAA4-A33853E13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587375</xdr:colOff>
      <xdr:row>79</xdr:row>
      <xdr:rowOff>56703</xdr:rowOff>
    </xdr:from>
    <xdr:to>
      <xdr:col>12</xdr:col>
      <xdr:colOff>127000</xdr:colOff>
      <xdr:row>93</xdr:row>
      <xdr:rowOff>71038</xdr:rowOff>
    </xdr:to>
    <xdr:pic>
      <xdr:nvPicPr>
        <xdr:cNvPr id="24" name="Picture 23">
          <a:extLst>
            <a:ext uri="{FF2B5EF4-FFF2-40B4-BE49-F238E27FC236}">
              <a16:creationId xmlns:a16="http://schemas.microsoft.com/office/drawing/2014/main" id="{4C940685-303B-6139-432F-7D487E7CA33C}"/>
            </a:ext>
          </a:extLst>
        </xdr:cNvPr>
        <xdr:cNvPicPr>
          <a:picLocks noChangeAspect="1"/>
        </xdr:cNvPicPr>
      </xdr:nvPicPr>
      <xdr:blipFill>
        <a:blip xmlns:r="http://schemas.openxmlformats.org/officeDocument/2006/relationships" r:embed="rId9"/>
        <a:stretch>
          <a:fillRect/>
        </a:stretch>
      </xdr:blipFill>
      <xdr:spPr>
        <a:xfrm>
          <a:off x="2111375" y="18924141"/>
          <a:ext cx="7477125" cy="2792460"/>
        </a:xfrm>
        <a:prstGeom prst="rect">
          <a:avLst/>
        </a:prstGeom>
      </xdr:spPr>
    </xdr:pic>
    <xdr:clientData/>
  </xdr:twoCellAnchor>
  <xdr:twoCellAnchor editAs="oneCell">
    <xdr:from>
      <xdr:col>1</xdr:col>
      <xdr:colOff>0</xdr:colOff>
      <xdr:row>123</xdr:row>
      <xdr:rowOff>0</xdr:rowOff>
    </xdr:from>
    <xdr:to>
      <xdr:col>7</xdr:col>
      <xdr:colOff>12589</xdr:colOff>
      <xdr:row>136</xdr:row>
      <xdr:rowOff>169847</xdr:rowOff>
    </xdr:to>
    <xdr:pic>
      <xdr:nvPicPr>
        <xdr:cNvPr id="2" name="Picture 1">
          <a:extLst>
            <a:ext uri="{FF2B5EF4-FFF2-40B4-BE49-F238E27FC236}">
              <a16:creationId xmlns:a16="http://schemas.microsoft.com/office/drawing/2014/main" id="{1B5BF246-8856-1DD9-B387-D70E8EFC75EA}"/>
            </a:ext>
          </a:extLst>
        </xdr:cNvPr>
        <xdr:cNvPicPr>
          <a:picLocks noChangeAspect="1"/>
        </xdr:cNvPicPr>
      </xdr:nvPicPr>
      <xdr:blipFill>
        <a:blip xmlns:r="http://schemas.openxmlformats.org/officeDocument/2006/relationships" r:embed="rId10"/>
        <a:stretch>
          <a:fillRect/>
        </a:stretch>
      </xdr:blipFill>
      <xdr:spPr>
        <a:xfrm>
          <a:off x="762000" y="27884438"/>
          <a:ext cx="4584589" cy="2749534"/>
        </a:xfrm>
        <a:prstGeom prst="rect">
          <a:avLst/>
        </a:prstGeom>
      </xdr:spPr>
    </xdr:pic>
    <xdr:clientData/>
  </xdr:twoCellAnchor>
  <xdr:twoCellAnchor editAs="oneCell">
    <xdr:from>
      <xdr:col>8</xdr:col>
      <xdr:colOff>388938</xdr:colOff>
      <xdr:row>122</xdr:row>
      <xdr:rowOff>63500</xdr:rowOff>
    </xdr:from>
    <xdr:to>
      <xdr:col>13</xdr:col>
      <xdr:colOff>379556</xdr:colOff>
      <xdr:row>136</xdr:row>
      <xdr:rowOff>34909</xdr:rowOff>
    </xdr:to>
    <xdr:pic>
      <xdr:nvPicPr>
        <xdr:cNvPr id="3" name="Picture 2">
          <a:extLst>
            <a:ext uri="{FF2B5EF4-FFF2-40B4-BE49-F238E27FC236}">
              <a16:creationId xmlns:a16="http://schemas.microsoft.com/office/drawing/2014/main" id="{C93353ED-51FA-176D-5AFE-8141E401B73C}"/>
            </a:ext>
          </a:extLst>
        </xdr:cNvPr>
        <xdr:cNvPicPr>
          <a:picLocks noChangeAspect="1"/>
        </xdr:cNvPicPr>
      </xdr:nvPicPr>
      <xdr:blipFill>
        <a:blip xmlns:r="http://schemas.openxmlformats.org/officeDocument/2006/relationships" r:embed="rId11"/>
        <a:stretch>
          <a:fillRect/>
        </a:stretch>
      </xdr:blipFill>
      <xdr:spPr>
        <a:xfrm>
          <a:off x="6024563" y="27749500"/>
          <a:ext cx="4578493" cy="2749534"/>
        </a:xfrm>
        <a:prstGeom prst="rect">
          <a:avLst/>
        </a:prstGeom>
      </xdr:spPr>
    </xdr:pic>
    <xdr:clientData/>
  </xdr:twoCellAnchor>
  <xdr:twoCellAnchor editAs="oneCell">
    <xdr:from>
      <xdr:col>0</xdr:col>
      <xdr:colOff>666751</xdr:colOff>
      <xdr:row>137</xdr:row>
      <xdr:rowOff>158749</xdr:rowOff>
    </xdr:from>
    <xdr:to>
      <xdr:col>7</xdr:col>
      <xdr:colOff>7939</xdr:colOff>
      <xdr:row>151</xdr:row>
      <xdr:rowOff>190711</xdr:rowOff>
    </xdr:to>
    <xdr:pic>
      <xdr:nvPicPr>
        <xdr:cNvPr id="7" name="Picture 6">
          <a:extLst>
            <a:ext uri="{FF2B5EF4-FFF2-40B4-BE49-F238E27FC236}">
              <a16:creationId xmlns:a16="http://schemas.microsoft.com/office/drawing/2014/main" id="{A0552F41-2F17-2AA5-E060-080F0C2D0E1D}"/>
            </a:ext>
          </a:extLst>
        </xdr:cNvPr>
        <xdr:cNvPicPr>
          <a:picLocks noChangeAspect="1"/>
        </xdr:cNvPicPr>
      </xdr:nvPicPr>
      <xdr:blipFill>
        <a:blip xmlns:r="http://schemas.openxmlformats.org/officeDocument/2006/relationships" r:embed="rId12"/>
        <a:stretch>
          <a:fillRect/>
        </a:stretch>
      </xdr:blipFill>
      <xdr:spPr>
        <a:xfrm>
          <a:off x="666751" y="30821312"/>
          <a:ext cx="4675188" cy="2810087"/>
        </a:xfrm>
        <a:prstGeom prst="rect">
          <a:avLst/>
        </a:prstGeom>
      </xdr:spPr>
    </xdr:pic>
    <xdr:clientData/>
  </xdr:twoCellAnchor>
  <xdr:twoCellAnchor editAs="oneCell">
    <xdr:from>
      <xdr:col>8</xdr:col>
      <xdr:colOff>341312</xdr:colOff>
      <xdr:row>136</xdr:row>
      <xdr:rowOff>166688</xdr:rowOff>
    </xdr:from>
    <xdr:to>
      <xdr:col>13</xdr:col>
      <xdr:colOff>746125</xdr:colOff>
      <xdr:row>151</xdr:row>
      <xdr:rowOff>191049</xdr:rowOff>
    </xdr:to>
    <xdr:pic>
      <xdr:nvPicPr>
        <xdr:cNvPr id="8" name="Picture 7">
          <a:extLst>
            <a:ext uri="{FF2B5EF4-FFF2-40B4-BE49-F238E27FC236}">
              <a16:creationId xmlns:a16="http://schemas.microsoft.com/office/drawing/2014/main" id="{1AC8AC34-EE65-F825-610F-B92BD95E72B8}"/>
            </a:ext>
          </a:extLst>
        </xdr:cNvPr>
        <xdr:cNvPicPr>
          <a:picLocks noChangeAspect="1"/>
        </xdr:cNvPicPr>
      </xdr:nvPicPr>
      <xdr:blipFill>
        <a:blip xmlns:r="http://schemas.openxmlformats.org/officeDocument/2006/relationships" r:embed="rId13"/>
        <a:stretch>
          <a:fillRect/>
        </a:stretch>
      </xdr:blipFill>
      <xdr:spPr>
        <a:xfrm>
          <a:off x="5976937" y="30630813"/>
          <a:ext cx="4992688" cy="3000924"/>
        </a:xfrm>
        <a:prstGeom prst="rect">
          <a:avLst/>
        </a:prstGeom>
      </xdr:spPr>
    </xdr:pic>
    <xdr:clientData/>
  </xdr:twoCellAnchor>
  <xdr:twoCellAnchor editAs="oneCell">
    <xdr:from>
      <xdr:col>1</xdr:col>
      <xdr:colOff>111125</xdr:colOff>
      <xdr:row>152</xdr:row>
      <xdr:rowOff>174625</xdr:rowOff>
    </xdr:from>
    <xdr:to>
      <xdr:col>7</xdr:col>
      <xdr:colOff>123714</xdr:colOff>
      <xdr:row>166</xdr:row>
      <xdr:rowOff>152131</xdr:rowOff>
    </xdr:to>
    <xdr:pic>
      <xdr:nvPicPr>
        <xdr:cNvPr id="10" name="Picture 9">
          <a:extLst>
            <a:ext uri="{FF2B5EF4-FFF2-40B4-BE49-F238E27FC236}">
              <a16:creationId xmlns:a16="http://schemas.microsoft.com/office/drawing/2014/main" id="{743E8761-85B8-A379-1FE6-8BDE12CF042D}"/>
            </a:ext>
          </a:extLst>
        </xdr:cNvPr>
        <xdr:cNvPicPr>
          <a:picLocks noChangeAspect="1"/>
        </xdr:cNvPicPr>
      </xdr:nvPicPr>
      <xdr:blipFill>
        <a:blip xmlns:r="http://schemas.openxmlformats.org/officeDocument/2006/relationships" r:embed="rId14"/>
        <a:stretch>
          <a:fillRect/>
        </a:stretch>
      </xdr:blipFill>
      <xdr:spPr>
        <a:xfrm>
          <a:off x="873125" y="33813750"/>
          <a:ext cx="4584589" cy="2755631"/>
        </a:xfrm>
        <a:prstGeom prst="rect">
          <a:avLst/>
        </a:prstGeom>
      </xdr:spPr>
    </xdr:pic>
    <xdr:clientData/>
  </xdr:twoCellAnchor>
  <xdr:twoCellAnchor editAs="oneCell">
    <xdr:from>
      <xdr:col>0</xdr:col>
      <xdr:colOff>373062</xdr:colOff>
      <xdr:row>175</xdr:row>
      <xdr:rowOff>7937</xdr:rowOff>
    </xdr:from>
    <xdr:to>
      <xdr:col>7</xdr:col>
      <xdr:colOff>198438</xdr:colOff>
      <xdr:row>190</xdr:row>
      <xdr:rowOff>132489</xdr:rowOff>
    </xdr:to>
    <xdr:pic>
      <xdr:nvPicPr>
        <xdr:cNvPr id="4" name="Picture 3">
          <a:extLst>
            <a:ext uri="{FF2B5EF4-FFF2-40B4-BE49-F238E27FC236}">
              <a16:creationId xmlns:a16="http://schemas.microsoft.com/office/drawing/2014/main" id="{452274D4-A857-5E3F-2BAF-01AF486E5EE1}"/>
            </a:ext>
          </a:extLst>
        </xdr:cNvPr>
        <xdr:cNvPicPr>
          <a:picLocks noChangeAspect="1"/>
        </xdr:cNvPicPr>
      </xdr:nvPicPr>
      <xdr:blipFill>
        <a:blip xmlns:r="http://schemas.openxmlformats.org/officeDocument/2006/relationships" r:embed="rId15"/>
        <a:stretch>
          <a:fillRect/>
        </a:stretch>
      </xdr:blipFill>
      <xdr:spPr>
        <a:xfrm>
          <a:off x="373062" y="38647687"/>
          <a:ext cx="5159376" cy="3101115"/>
        </a:xfrm>
        <a:prstGeom prst="rect">
          <a:avLst/>
        </a:prstGeom>
      </xdr:spPr>
    </xdr:pic>
    <xdr:clientData/>
  </xdr:twoCellAnchor>
  <xdr:twoCellAnchor editAs="oneCell">
    <xdr:from>
      <xdr:col>8</xdr:col>
      <xdr:colOff>333375</xdr:colOff>
      <xdr:row>174</xdr:row>
      <xdr:rowOff>190500</xdr:rowOff>
    </xdr:from>
    <xdr:to>
      <xdr:col>14</xdr:col>
      <xdr:colOff>198438</xdr:colOff>
      <xdr:row>190</xdr:row>
      <xdr:rowOff>150011</xdr:rowOff>
    </xdr:to>
    <xdr:pic>
      <xdr:nvPicPr>
        <xdr:cNvPr id="5" name="Picture 4">
          <a:extLst>
            <a:ext uri="{FF2B5EF4-FFF2-40B4-BE49-F238E27FC236}">
              <a16:creationId xmlns:a16="http://schemas.microsoft.com/office/drawing/2014/main" id="{28E87F23-44AE-240F-3EF8-D6734FE08BC8}"/>
            </a:ext>
          </a:extLst>
        </xdr:cNvPr>
        <xdr:cNvPicPr>
          <a:picLocks noChangeAspect="1"/>
        </xdr:cNvPicPr>
      </xdr:nvPicPr>
      <xdr:blipFill>
        <a:blip xmlns:r="http://schemas.openxmlformats.org/officeDocument/2006/relationships" r:embed="rId16"/>
        <a:stretch>
          <a:fillRect/>
        </a:stretch>
      </xdr:blipFill>
      <xdr:spPr>
        <a:xfrm>
          <a:off x="5969000" y="38631813"/>
          <a:ext cx="5214938" cy="3134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15</xdr:row>
      <xdr:rowOff>0</xdr:rowOff>
    </xdr:from>
    <xdr:to>
      <xdr:col>6</xdr:col>
      <xdr:colOff>603250</xdr:colOff>
      <xdr:row>23</xdr:row>
      <xdr:rowOff>23812</xdr:rowOff>
    </xdr:to>
    <xdr:graphicFrame macro="">
      <xdr:nvGraphicFramePr>
        <xdr:cNvPr id="5" name="Chart 4">
          <a:extLst>
            <a:ext uri="{FF2B5EF4-FFF2-40B4-BE49-F238E27FC236}">
              <a16:creationId xmlns:a16="http://schemas.microsoft.com/office/drawing/2014/main" id="{3EA5DA7A-61D6-4874-AF1C-682C02F06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730250</xdr:colOff>
      <xdr:row>24</xdr:row>
      <xdr:rowOff>64924</xdr:rowOff>
    </xdr:from>
    <xdr:to>
      <xdr:col>12</xdr:col>
      <xdr:colOff>111126</xdr:colOff>
      <xdr:row>44</xdr:row>
      <xdr:rowOff>132745</xdr:rowOff>
    </xdr:to>
    <xdr:pic>
      <xdr:nvPicPr>
        <xdr:cNvPr id="6" name="Picture 5">
          <a:extLst>
            <a:ext uri="{FF2B5EF4-FFF2-40B4-BE49-F238E27FC236}">
              <a16:creationId xmlns:a16="http://schemas.microsoft.com/office/drawing/2014/main" id="{23E3B916-0EEB-18C8-5E7A-92E0093F3D4C}"/>
            </a:ext>
          </a:extLst>
        </xdr:cNvPr>
        <xdr:cNvPicPr>
          <a:picLocks noChangeAspect="1"/>
        </xdr:cNvPicPr>
      </xdr:nvPicPr>
      <xdr:blipFill rotWithShape="1">
        <a:blip xmlns:r="http://schemas.openxmlformats.org/officeDocument/2006/relationships" r:embed="rId2"/>
        <a:srcRect l="270"/>
        <a:stretch>
          <a:fillRect/>
        </a:stretch>
      </xdr:blipFill>
      <xdr:spPr>
        <a:xfrm>
          <a:off x="730250" y="6160924"/>
          <a:ext cx="8786814" cy="4036571"/>
        </a:xfrm>
        <a:prstGeom prst="rect">
          <a:avLst/>
        </a:prstGeom>
      </xdr:spPr>
    </xdr:pic>
    <xdr:clientData/>
  </xdr:twoCellAnchor>
  <xdr:twoCellAnchor editAs="oneCell">
    <xdr:from>
      <xdr:col>0</xdr:col>
      <xdr:colOff>682625</xdr:colOff>
      <xdr:row>45</xdr:row>
      <xdr:rowOff>122053</xdr:rowOff>
    </xdr:from>
    <xdr:to>
      <xdr:col>12</xdr:col>
      <xdr:colOff>215900</xdr:colOff>
      <xdr:row>56</xdr:row>
      <xdr:rowOff>107642</xdr:rowOff>
    </xdr:to>
    <xdr:pic>
      <xdr:nvPicPr>
        <xdr:cNvPr id="7" name="Picture 6">
          <a:extLst>
            <a:ext uri="{FF2B5EF4-FFF2-40B4-BE49-F238E27FC236}">
              <a16:creationId xmlns:a16="http://schemas.microsoft.com/office/drawing/2014/main" id="{412090E2-0C13-6C35-E4BF-4345C5BBEE5F}"/>
            </a:ext>
          </a:extLst>
        </xdr:cNvPr>
        <xdr:cNvPicPr>
          <a:picLocks noChangeAspect="1"/>
        </xdr:cNvPicPr>
      </xdr:nvPicPr>
      <xdr:blipFill>
        <a:blip xmlns:r="http://schemas.openxmlformats.org/officeDocument/2006/relationships" r:embed="rId3"/>
        <a:stretch>
          <a:fillRect/>
        </a:stretch>
      </xdr:blipFill>
      <xdr:spPr>
        <a:xfrm>
          <a:off x="682625" y="10385241"/>
          <a:ext cx="8945563" cy="2162051"/>
        </a:xfrm>
        <a:prstGeom prst="rect">
          <a:avLst/>
        </a:prstGeom>
      </xdr:spPr>
    </xdr:pic>
    <xdr:clientData/>
  </xdr:twoCellAnchor>
  <xdr:twoCellAnchor>
    <xdr:from>
      <xdr:col>0</xdr:col>
      <xdr:colOff>714375</xdr:colOff>
      <xdr:row>1</xdr:row>
      <xdr:rowOff>174624</xdr:rowOff>
    </xdr:from>
    <xdr:to>
      <xdr:col>6</xdr:col>
      <xdr:colOff>714375</xdr:colOff>
      <xdr:row>14</xdr:row>
      <xdr:rowOff>60324</xdr:rowOff>
    </xdr:to>
    <xdr:graphicFrame macro="">
      <xdr:nvGraphicFramePr>
        <xdr:cNvPr id="3" name="Chart 2">
          <a:extLst>
            <a:ext uri="{FF2B5EF4-FFF2-40B4-BE49-F238E27FC236}">
              <a16:creationId xmlns:a16="http://schemas.microsoft.com/office/drawing/2014/main" id="{FBE675C0-1551-4219-823B-A4ADAB628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396875</xdr:colOff>
      <xdr:row>89</xdr:row>
      <xdr:rowOff>166688</xdr:rowOff>
    </xdr:from>
    <xdr:to>
      <xdr:col>8</xdr:col>
      <xdr:colOff>1506815</xdr:colOff>
      <xdr:row>117</xdr:row>
      <xdr:rowOff>71437</xdr:rowOff>
    </xdr:to>
    <xdr:pic>
      <xdr:nvPicPr>
        <xdr:cNvPr id="11" name="Picture 10">
          <a:extLst>
            <a:ext uri="{FF2B5EF4-FFF2-40B4-BE49-F238E27FC236}">
              <a16:creationId xmlns:a16="http://schemas.microsoft.com/office/drawing/2014/main" id="{363D4783-924F-5E80-AC40-AABEC4FD285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6875" y="19399251"/>
          <a:ext cx="6682065" cy="546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658813</xdr:colOff>
      <xdr:row>64</xdr:row>
      <xdr:rowOff>0</xdr:rowOff>
    </xdr:from>
    <xdr:to>
      <xdr:col>8</xdr:col>
      <xdr:colOff>1513844</xdr:colOff>
      <xdr:row>89</xdr:row>
      <xdr:rowOff>71437</xdr:rowOff>
    </xdr:to>
    <xdr:pic>
      <xdr:nvPicPr>
        <xdr:cNvPr id="12" name="Picture 11">
          <a:extLst>
            <a:ext uri="{FF2B5EF4-FFF2-40B4-BE49-F238E27FC236}">
              <a16:creationId xmlns:a16="http://schemas.microsoft.com/office/drawing/2014/main" id="{34FEE948-9687-8B53-7827-6A22FB1C87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8813" y="14263688"/>
          <a:ext cx="6427156" cy="5040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682625</xdr:colOff>
      <xdr:row>118</xdr:row>
      <xdr:rowOff>158751</xdr:rowOff>
    </xdr:from>
    <xdr:to>
      <xdr:col>8</xdr:col>
      <xdr:colOff>1500188</xdr:colOff>
      <xdr:row>144</xdr:row>
      <xdr:rowOff>2367</xdr:rowOff>
    </xdr:to>
    <xdr:pic>
      <xdr:nvPicPr>
        <xdr:cNvPr id="13" name="Picture 12">
          <a:extLst>
            <a:ext uri="{FF2B5EF4-FFF2-40B4-BE49-F238E27FC236}">
              <a16:creationId xmlns:a16="http://schemas.microsoft.com/office/drawing/2014/main" id="{E106A271-7178-9A08-9910-D6763D45DAE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2625" y="25146001"/>
          <a:ext cx="6389688" cy="5010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584200</xdr:colOff>
      <xdr:row>34</xdr:row>
      <xdr:rowOff>38100</xdr:rowOff>
    </xdr:from>
    <xdr:to>
      <xdr:col>1</xdr:col>
      <xdr:colOff>381000</xdr:colOff>
      <xdr:row>37</xdr:row>
      <xdr:rowOff>101600</xdr:rowOff>
    </xdr:to>
    <xdr:sp macro="" textlink="">
      <xdr:nvSpPr>
        <xdr:cNvPr id="14" name="TextBox 6">
          <a:extLst>
            <a:ext uri="{FF2B5EF4-FFF2-40B4-BE49-F238E27FC236}">
              <a16:creationId xmlns:a16="http://schemas.microsoft.com/office/drawing/2014/main" id="{50062DA8-45C5-D411-6069-D3791E3FEED4}"/>
            </a:ext>
          </a:extLst>
        </xdr:cNvPr>
        <xdr:cNvSpPr txBox="1"/>
      </xdr:nvSpPr>
      <xdr:spPr>
        <a:xfrm>
          <a:off x="584200" y="9137650"/>
          <a:ext cx="5588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740833</xdr:colOff>
      <xdr:row>5</xdr:row>
      <xdr:rowOff>42335</xdr:rowOff>
    </xdr:from>
    <xdr:to>
      <xdr:col>5</xdr:col>
      <xdr:colOff>1153582</xdr:colOff>
      <xdr:row>25</xdr:row>
      <xdr:rowOff>10584</xdr:rowOff>
    </xdr:to>
    <xdr:pic>
      <xdr:nvPicPr>
        <xdr:cNvPr id="3" name="Picture 2">
          <a:extLst>
            <a:ext uri="{FF2B5EF4-FFF2-40B4-BE49-F238E27FC236}">
              <a16:creationId xmlns:a16="http://schemas.microsoft.com/office/drawing/2014/main" id="{9B6CDD60-7272-B1CC-C01A-A377D6274EC0}"/>
            </a:ext>
          </a:extLst>
        </xdr:cNvPr>
        <xdr:cNvPicPr>
          <a:picLocks noChangeAspect="1"/>
        </xdr:cNvPicPr>
      </xdr:nvPicPr>
      <xdr:blipFill>
        <a:blip xmlns:r="http://schemas.openxmlformats.org/officeDocument/2006/relationships" r:embed="rId1"/>
        <a:stretch>
          <a:fillRect/>
        </a:stretch>
      </xdr:blipFill>
      <xdr:spPr>
        <a:xfrm>
          <a:off x="740833" y="1322918"/>
          <a:ext cx="5619749" cy="4656666"/>
        </a:xfrm>
        <a:prstGeom prst="rect">
          <a:avLst/>
        </a:prstGeom>
      </xdr:spPr>
    </xdr:pic>
    <xdr:clientData/>
  </xdr:twoCellAnchor>
  <xdr:twoCellAnchor editAs="oneCell">
    <xdr:from>
      <xdr:col>6</xdr:col>
      <xdr:colOff>0</xdr:colOff>
      <xdr:row>5</xdr:row>
      <xdr:rowOff>343322</xdr:rowOff>
    </xdr:from>
    <xdr:to>
      <xdr:col>14</xdr:col>
      <xdr:colOff>222250</xdr:colOff>
      <xdr:row>25</xdr:row>
      <xdr:rowOff>60035</xdr:rowOff>
    </xdr:to>
    <xdr:pic>
      <xdr:nvPicPr>
        <xdr:cNvPr id="4" name="Picture 3">
          <a:extLst>
            <a:ext uri="{FF2B5EF4-FFF2-40B4-BE49-F238E27FC236}">
              <a16:creationId xmlns:a16="http://schemas.microsoft.com/office/drawing/2014/main" id="{EAE73CA3-6A98-1357-64B0-55DE901A725B}"/>
            </a:ext>
          </a:extLst>
        </xdr:cNvPr>
        <xdr:cNvPicPr>
          <a:picLocks noChangeAspect="1"/>
        </xdr:cNvPicPr>
      </xdr:nvPicPr>
      <xdr:blipFill>
        <a:blip xmlns:r="http://schemas.openxmlformats.org/officeDocument/2006/relationships" r:embed="rId2"/>
        <a:stretch>
          <a:fillRect/>
        </a:stretch>
      </xdr:blipFill>
      <xdr:spPr>
        <a:xfrm>
          <a:off x="6582833" y="1623905"/>
          <a:ext cx="4847167" cy="4405130"/>
        </a:xfrm>
        <a:prstGeom prst="rect">
          <a:avLst/>
        </a:prstGeom>
      </xdr:spPr>
    </xdr:pic>
    <xdr:clientData/>
  </xdr:twoCellAnchor>
  <xdr:twoCellAnchor editAs="oneCell">
    <xdr:from>
      <xdr:col>0</xdr:col>
      <xdr:colOff>761999</xdr:colOff>
      <xdr:row>29</xdr:row>
      <xdr:rowOff>0</xdr:rowOff>
    </xdr:from>
    <xdr:to>
      <xdr:col>13</xdr:col>
      <xdr:colOff>423333</xdr:colOff>
      <xdr:row>47</xdr:row>
      <xdr:rowOff>132034</xdr:rowOff>
    </xdr:to>
    <xdr:pic>
      <xdr:nvPicPr>
        <xdr:cNvPr id="5" name="Picture 4">
          <a:extLst>
            <a:ext uri="{FF2B5EF4-FFF2-40B4-BE49-F238E27FC236}">
              <a16:creationId xmlns:a16="http://schemas.microsoft.com/office/drawing/2014/main" id="{C3D75A55-1D92-5138-CE2F-A96660EB4A97}"/>
            </a:ext>
          </a:extLst>
        </xdr:cNvPr>
        <xdr:cNvPicPr>
          <a:picLocks noChangeAspect="1"/>
        </xdr:cNvPicPr>
      </xdr:nvPicPr>
      <xdr:blipFill>
        <a:blip xmlns:r="http://schemas.openxmlformats.org/officeDocument/2006/relationships" r:embed="rId3"/>
        <a:stretch>
          <a:fillRect/>
        </a:stretch>
      </xdr:blipFill>
      <xdr:spPr>
        <a:xfrm>
          <a:off x="761999" y="7016750"/>
          <a:ext cx="10308167" cy="3751534"/>
        </a:xfrm>
        <a:prstGeom prst="rect">
          <a:avLst/>
        </a:prstGeom>
      </xdr:spPr>
    </xdr:pic>
    <xdr:clientData/>
  </xdr:twoCellAnchor>
  <xdr:twoCellAnchor editAs="oneCell">
    <xdr:from>
      <xdr:col>13</xdr:col>
      <xdr:colOff>179917</xdr:colOff>
      <xdr:row>25</xdr:row>
      <xdr:rowOff>179917</xdr:rowOff>
    </xdr:from>
    <xdr:to>
      <xdr:col>15</xdr:col>
      <xdr:colOff>685571</xdr:colOff>
      <xdr:row>33</xdr:row>
      <xdr:rowOff>23072</xdr:rowOff>
    </xdr:to>
    <xdr:pic>
      <xdr:nvPicPr>
        <xdr:cNvPr id="6" name="Picture 5">
          <a:extLst>
            <a:ext uri="{FF2B5EF4-FFF2-40B4-BE49-F238E27FC236}">
              <a16:creationId xmlns:a16="http://schemas.microsoft.com/office/drawing/2014/main" id="{C83A3DE3-607D-C25E-1612-510083ED0D37}"/>
            </a:ext>
          </a:extLst>
        </xdr:cNvPr>
        <xdr:cNvPicPr>
          <a:picLocks noChangeAspect="1"/>
        </xdr:cNvPicPr>
      </xdr:nvPicPr>
      <xdr:blipFill>
        <a:blip xmlns:r="http://schemas.openxmlformats.org/officeDocument/2006/relationships" r:embed="rId4"/>
        <a:stretch>
          <a:fillRect/>
        </a:stretch>
      </xdr:blipFill>
      <xdr:spPr>
        <a:xfrm>
          <a:off x="10826750" y="6148917"/>
          <a:ext cx="1828571" cy="1695238"/>
        </a:xfrm>
        <a:prstGeom prst="rect">
          <a:avLst/>
        </a:prstGeom>
      </xdr:spPr>
    </xdr:pic>
    <xdr:clientData/>
  </xdr:twoCellAnchor>
  <xdr:twoCellAnchor editAs="oneCell">
    <xdr:from>
      <xdr:col>0</xdr:col>
      <xdr:colOff>470910</xdr:colOff>
      <xdr:row>93</xdr:row>
      <xdr:rowOff>201083</xdr:rowOff>
    </xdr:from>
    <xdr:to>
      <xdr:col>4</xdr:col>
      <xdr:colOff>718359</xdr:colOff>
      <xdr:row>100</xdr:row>
      <xdr:rowOff>21167</xdr:rowOff>
    </xdr:to>
    <xdr:pic>
      <xdr:nvPicPr>
        <xdr:cNvPr id="11" name="Picture 10">
          <a:extLst>
            <a:ext uri="{FF2B5EF4-FFF2-40B4-BE49-F238E27FC236}">
              <a16:creationId xmlns:a16="http://schemas.microsoft.com/office/drawing/2014/main" id="{C8A4972B-4D2B-1B0F-FD6C-DB698EBA9F4B}"/>
            </a:ext>
          </a:extLst>
        </xdr:cNvPr>
        <xdr:cNvPicPr>
          <a:picLocks noChangeAspect="1"/>
        </xdr:cNvPicPr>
      </xdr:nvPicPr>
      <xdr:blipFill rotWithShape="1">
        <a:blip xmlns:r="http://schemas.openxmlformats.org/officeDocument/2006/relationships" r:embed="rId5"/>
        <a:srcRect l="15981" t="10144" r="3057" b="7971"/>
        <a:stretch>
          <a:fillRect/>
        </a:stretch>
      </xdr:blipFill>
      <xdr:spPr>
        <a:xfrm>
          <a:off x="470910" y="23643166"/>
          <a:ext cx="4427866" cy="1619251"/>
        </a:xfrm>
        <a:prstGeom prst="rect">
          <a:avLst/>
        </a:prstGeom>
      </xdr:spPr>
    </xdr:pic>
    <xdr:clientData/>
  </xdr:twoCellAnchor>
  <xdr:twoCellAnchor editAs="oneCell">
    <xdr:from>
      <xdr:col>0</xdr:col>
      <xdr:colOff>666750</xdr:colOff>
      <xdr:row>66</xdr:row>
      <xdr:rowOff>148167</xdr:rowOff>
    </xdr:from>
    <xdr:to>
      <xdr:col>6</xdr:col>
      <xdr:colOff>722008</xdr:colOff>
      <xdr:row>86</xdr:row>
      <xdr:rowOff>116417</xdr:rowOff>
    </xdr:to>
    <xdr:pic>
      <xdr:nvPicPr>
        <xdr:cNvPr id="2" name="Picture 1">
          <a:extLst>
            <a:ext uri="{FF2B5EF4-FFF2-40B4-BE49-F238E27FC236}">
              <a16:creationId xmlns:a16="http://schemas.microsoft.com/office/drawing/2014/main" id="{C241A7DA-6661-3B35-76DF-BC1198917A71}"/>
            </a:ext>
          </a:extLst>
        </xdr:cNvPr>
        <xdr:cNvPicPr>
          <a:picLocks noChangeAspect="1"/>
        </xdr:cNvPicPr>
      </xdr:nvPicPr>
      <xdr:blipFill>
        <a:blip xmlns:r="http://schemas.openxmlformats.org/officeDocument/2006/relationships" r:embed="rId6"/>
        <a:stretch>
          <a:fillRect/>
        </a:stretch>
      </xdr:blipFill>
      <xdr:spPr>
        <a:xfrm>
          <a:off x="666750" y="14890750"/>
          <a:ext cx="6638091" cy="3989917"/>
        </a:xfrm>
        <a:prstGeom prst="rect">
          <a:avLst/>
        </a:prstGeom>
      </xdr:spPr>
    </xdr:pic>
    <xdr:clientData/>
  </xdr:twoCellAnchor>
  <xdr:twoCellAnchor editAs="oneCell">
    <xdr:from>
      <xdr:col>7</xdr:col>
      <xdr:colOff>201085</xdr:colOff>
      <xdr:row>70</xdr:row>
      <xdr:rowOff>126998</xdr:rowOff>
    </xdr:from>
    <xdr:to>
      <xdr:col>15</xdr:col>
      <xdr:colOff>60814</xdr:colOff>
      <xdr:row>80</xdr:row>
      <xdr:rowOff>105832</xdr:rowOff>
    </xdr:to>
    <xdr:pic>
      <xdr:nvPicPr>
        <xdr:cNvPr id="7" name="Picture 6">
          <a:extLst>
            <a:ext uri="{FF2B5EF4-FFF2-40B4-BE49-F238E27FC236}">
              <a16:creationId xmlns:a16="http://schemas.microsoft.com/office/drawing/2014/main" id="{4AA2FCBF-2E88-D855-70F0-C4B24274912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5918" y="15673915"/>
          <a:ext cx="4484646" cy="1989667"/>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13</xdr:col>
      <xdr:colOff>8571</xdr:colOff>
      <xdr:row>29</xdr:row>
      <xdr:rowOff>110464</xdr:rowOff>
    </xdr:to>
    <xdr:pic>
      <xdr:nvPicPr>
        <xdr:cNvPr id="3" name="Picture 2">
          <a:extLst>
            <a:ext uri="{FF2B5EF4-FFF2-40B4-BE49-F238E27FC236}">
              <a16:creationId xmlns:a16="http://schemas.microsoft.com/office/drawing/2014/main" id="{47388654-9418-4899-4564-3FE8DC429453}"/>
            </a:ext>
          </a:extLst>
        </xdr:cNvPr>
        <xdr:cNvPicPr>
          <a:picLocks noChangeAspect="1"/>
        </xdr:cNvPicPr>
      </xdr:nvPicPr>
      <xdr:blipFill>
        <a:blip xmlns:r="http://schemas.openxmlformats.org/officeDocument/2006/relationships" r:embed="rId1"/>
        <a:stretch>
          <a:fillRect/>
        </a:stretch>
      </xdr:blipFill>
      <xdr:spPr>
        <a:xfrm>
          <a:off x="2286000" y="590550"/>
          <a:ext cx="7628571" cy="5285714"/>
        </a:xfrm>
        <a:prstGeom prst="rect">
          <a:avLst/>
        </a:prstGeom>
      </xdr:spPr>
    </xdr:pic>
    <xdr:clientData/>
  </xdr:twoCellAnchor>
  <xdr:twoCellAnchor editAs="oneCell">
    <xdr:from>
      <xdr:col>1</xdr:col>
      <xdr:colOff>0</xdr:colOff>
      <xdr:row>31</xdr:row>
      <xdr:rowOff>0</xdr:rowOff>
    </xdr:from>
    <xdr:to>
      <xdr:col>6</xdr:col>
      <xdr:colOff>437619</xdr:colOff>
      <xdr:row>57</xdr:row>
      <xdr:rowOff>97693</xdr:rowOff>
    </xdr:to>
    <xdr:pic>
      <xdr:nvPicPr>
        <xdr:cNvPr id="4" name="Picture 3">
          <a:extLst>
            <a:ext uri="{FF2B5EF4-FFF2-40B4-BE49-F238E27FC236}">
              <a16:creationId xmlns:a16="http://schemas.microsoft.com/office/drawing/2014/main" id="{665F33D2-9257-4208-FE0B-8186256F4502}"/>
            </a:ext>
          </a:extLst>
        </xdr:cNvPr>
        <xdr:cNvPicPr>
          <a:picLocks noChangeAspect="1"/>
        </xdr:cNvPicPr>
      </xdr:nvPicPr>
      <xdr:blipFill>
        <a:blip xmlns:r="http://schemas.openxmlformats.org/officeDocument/2006/relationships" r:embed="rId2"/>
        <a:stretch>
          <a:fillRect/>
        </a:stretch>
      </xdr:blipFill>
      <xdr:spPr>
        <a:xfrm>
          <a:off x="762000" y="6273800"/>
          <a:ext cx="4247619" cy="5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yorksca.sharepoint.com/sites/PolicingandCrimeTeam/Shared%20Documents/Research%20Officer/Performance/Delivery%20Quarterly/PCC%20quarterly/2025-26/Q2%20-%20to%20Sept%202025/Data%20for%20Performance%20Framework.xlsx" TargetMode="External"/><Relationship Id="rId1" Type="http://schemas.openxmlformats.org/officeDocument/2006/relationships/externalLinkPath" Target="Data%20for%20Performance%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 trends"/>
      <sheetName val="Knife Crime"/>
      <sheetName val="KC National"/>
      <sheetName val="Sharp injury"/>
      <sheetName val="Table P5 "/>
      <sheetName val="KER"/>
      <sheetName val="SVD"/>
      <sheetName val="Confidence"/>
      <sheetName val="VS"/>
      <sheetName val="Inc"/>
      <sheetName val="Total Crime"/>
      <sheetName val="Force Crime"/>
      <sheetName val="TCB"/>
      <sheetName val="NC"/>
      <sheetName val="NC2"/>
      <sheetName val="WY ASB"/>
      <sheetName val="ASB"/>
      <sheetName val="Income etc"/>
      <sheetName val="VAWG"/>
      <sheetName val="VAWG MSG"/>
      <sheetName val="Rape"/>
      <sheetName val="MH"/>
      <sheetName val="Missing"/>
      <sheetName val="CP"/>
      <sheetName val="Drug"/>
      <sheetName val="Outcomes"/>
      <sheetName val="DA"/>
      <sheetName val="CJS"/>
      <sheetName val="Sheet5"/>
      <sheetName val="Sheet9"/>
      <sheetName val="Sheet10"/>
      <sheetName val="Sheet1"/>
    </sheetNames>
    <sheetDataSet>
      <sheetData sheetId="0">
        <row r="6">
          <cell r="H6" t="str">
            <v>All Homicides</v>
          </cell>
          <cell r="I6" t="str">
            <v>Non domestic homicide</v>
          </cell>
          <cell r="J6" t="str">
            <v>victim u25</v>
          </cell>
        </row>
        <row r="7">
          <cell r="F7" t="str">
            <v>2018/19</v>
          </cell>
          <cell r="G7" t="str">
            <v>Q1</v>
          </cell>
          <cell r="H7">
            <v>33</v>
          </cell>
          <cell r="I7">
            <v>23</v>
          </cell>
          <cell r="J7">
            <v>7</v>
          </cell>
        </row>
        <row r="8">
          <cell r="G8" t="str">
            <v>Q2</v>
          </cell>
          <cell r="H8">
            <v>30</v>
          </cell>
          <cell r="I8">
            <v>22</v>
          </cell>
          <cell r="J8">
            <v>5</v>
          </cell>
        </row>
        <row r="9">
          <cell r="G9" t="str">
            <v>Q3</v>
          </cell>
          <cell r="H9">
            <v>39</v>
          </cell>
          <cell r="I9">
            <v>26</v>
          </cell>
          <cell r="J9">
            <v>5</v>
          </cell>
        </row>
        <row r="10">
          <cell r="G10" t="str">
            <v>Q4</v>
          </cell>
          <cell r="H10">
            <v>39</v>
          </cell>
          <cell r="I10">
            <v>24</v>
          </cell>
          <cell r="J10">
            <v>4</v>
          </cell>
        </row>
        <row r="11">
          <cell r="F11" t="str">
            <v>2019/20</v>
          </cell>
          <cell r="G11" t="str">
            <v>Q1</v>
          </cell>
          <cell r="H11">
            <v>33</v>
          </cell>
          <cell r="I11">
            <v>24</v>
          </cell>
          <cell r="J11">
            <v>5</v>
          </cell>
        </row>
        <row r="12">
          <cell r="G12" t="str">
            <v>Q2</v>
          </cell>
          <cell r="H12">
            <v>38</v>
          </cell>
          <cell r="I12">
            <v>25</v>
          </cell>
          <cell r="J12">
            <v>6</v>
          </cell>
        </row>
        <row r="13">
          <cell r="G13" t="str">
            <v>Q3</v>
          </cell>
          <cell r="H13">
            <v>33</v>
          </cell>
          <cell r="I13">
            <v>19</v>
          </cell>
          <cell r="J13">
            <v>4</v>
          </cell>
        </row>
        <row r="14">
          <cell r="G14" t="str">
            <v>Q4</v>
          </cell>
          <cell r="H14">
            <v>26</v>
          </cell>
          <cell r="I14">
            <v>17</v>
          </cell>
          <cell r="J14">
            <v>4</v>
          </cell>
        </row>
        <row r="15">
          <cell r="F15" t="str">
            <v>2020/21</v>
          </cell>
          <cell r="G15" t="str">
            <v>Q1</v>
          </cell>
          <cell r="H15">
            <v>28</v>
          </cell>
          <cell r="I15">
            <v>16</v>
          </cell>
          <cell r="J15">
            <v>3</v>
          </cell>
        </row>
        <row r="16">
          <cell r="G16" t="str">
            <v>Q2</v>
          </cell>
          <cell r="H16">
            <v>26</v>
          </cell>
          <cell r="I16">
            <v>17</v>
          </cell>
          <cell r="J16">
            <v>3</v>
          </cell>
        </row>
        <row r="17">
          <cell r="G17" t="str">
            <v>Q3</v>
          </cell>
          <cell r="H17">
            <v>21</v>
          </cell>
          <cell r="I17">
            <v>16</v>
          </cell>
          <cell r="J17">
            <v>5</v>
          </cell>
        </row>
        <row r="18">
          <cell r="G18" t="str">
            <v>Q4</v>
          </cell>
          <cell r="H18">
            <v>21</v>
          </cell>
          <cell r="I18">
            <v>14</v>
          </cell>
          <cell r="J18">
            <v>4</v>
          </cell>
        </row>
        <row r="19">
          <cell r="F19" t="str">
            <v>2021/22</v>
          </cell>
          <cell r="G19" t="str">
            <v>Q1</v>
          </cell>
          <cell r="H19">
            <v>25</v>
          </cell>
          <cell r="I19">
            <v>18</v>
          </cell>
          <cell r="J19">
            <v>7</v>
          </cell>
        </row>
        <row r="20">
          <cell r="G20" t="str">
            <v>Q2</v>
          </cell>
          <cell r="H20">
            <v>25</v>
          </cell>
          <cell r="I20">
            <v>16</v>
          </cell>
          <cell r="J20">
            <v>7</v>
          </cell>
        </row>
        <row r="21">
          <cell r="G21" t="str">
            <v>Q3</v>
          </cell>
          <cell r="H21">
            <v>26</v>
          </cell>
          <cell r="I21">
            <v>16</v>
          </cell>
          <cell r="J21">
            <v>7</v>
          </cell>
        </row>
        <row r="22">
          <cell r="G22" t="str">
            <v>Q4</v>
          </cell>
          <cell r="H22">
            <v>29</v>
          </cell>
          <cell r="I22">
            <v>19</v>
          </cell>
          <cell r="J22">
            <v>7</v>
          </cell>
        </row>
        <row r="23">
          <cell r="F23" t="str">
            <v>2022/23</v>
          </cell>
          <cell r="G23" t="str">
            <v>Q1</v>
          </cell>
          <cell r="H23">
            <v>29</v>
          </cell>
          <cell r="I23">
            <v>17</v>
          </cell>
          <cell r="J23">
            <v>5</v>
          </cell>
        </row>
        <row r="24">
          <cell r="G24" t="str">
            <v>Q2</v>
          </cell>
          <cell r="H24">
            <v>31</v>
          </cell>
          <cell r="I24">
            <v>20</v>
          </cell>
          <cell r="J24">
            <v>5</v>
          </cell>
        </row>
        <row r="25">
          <cell r="G25" t="str">
            <v>Q3</v>
          </cell>
          <cell r="H25">
            <v>29</v>
          </cell>
          <cell r="I25">
            <v>17</v>
          </cell>
          <cell r="J25">
            <v>3</v>
          </cell>
        </row>
        <row r="26">
          <cell r="G26" t="str">
            <v>Q4</v>
          </cell>
          <cell r="H26">
            <v>28</v>
          </cell>
          <cell r="I26">
            <v>19</v>
          </cell>
          <cell r="J26">
            <v>5</v>
          </cell>
        </row>
        <row r="27">
          <cell r="F27" t="str">
            <v>2023/24</v>
          </cell>
          <cell r="G27" t="str">
            <v>Q1</v>
          </cell>
          <cell r="H27">
            <v>28</v>
          </cell>
          <cell r="I27">
            <v>19</v>
          </cell>
          <cell r="J27">
            <v>5</v>
          </cell>
        </row>
        <row r="28">
          <cell r="G28" t="str">
            <v>Q2</v>
          </cell>
          <cell r="H28">
            <v>24</v>
          </cell>
          <cell r="I28">
            <v>16</v>
          </cell>
          <cell r="J28">
            <v>5</v>
          </cell>
        </row>
        <row r="29">
          <cell r="G29" t="str">
            <v>Q3</v>
          </cell>
          <cell r="H29">
            <v>31</v>
          </cell>
          <cell r="I29">
            <v>22</v>
          </cell>
          <cell r="J29">
            <v>9</v>
          </cell>
        </row>
        <row r="30">
          <cell r="G30" t="str">
            <v>Q4</v>
          </cell>
          <cell r="H30">
            <v>27</v>
          </cell>
          <cell r="I30">
            <v>18</v>
          </cell>
          <cell r="J30">
            <v>7</v>
          </cell>
        </row>
        <row r="31">
          <cell r="F31" t="str">
            <v>2024/25</v>
          </cell>
          <cell r="G31" t="str">
            <v>Q1</v>
          </cell>
          <cell r="H31">
            <v>24</v>
          </cell>
          <cell r="I31">
            <v>16</v>
          </cell>
          <cell r="J31">
            <v>6</v>
          </cell>
        </row>
        <row r="32">
          <cell r="G32" t="str">
            <v>Q2</v>
          </cell>
          <cell r="H32">
            <v>26</v>
          </cell>
          <cell r="I32">
            <v>18</v>
          </cell>
          <cell r="J32">
            <v>8</v>
          </cell>
        </row>
        <row r="33">
          <cell r="G33" t="str">
            <v>Q3</v>
          </cell>
          <cell r="H33">
            <v>20</v>
          </cell>
          <cell r="I33">
            <v>14</v>
          </cell>
          <cell r="J33">
            <v>6</v>
          </cell>
        </row>
        <row r="34">
          <cell r="G34" t="str">
            <v>Q4</v>
          </cell>
          <cell r="H34">
            <v>24</v>
          </cell>
          <cell r="I34">
            <v>17</v>
          </cell>
          <cell r="J34">
            <v>7</v>
          </cell>
        </row>
        <row r="35">
          <cell r="F35" t="str">
            <v>2025/26</v>
          </cell>
          <cell r="G35" t="str">
            <v>Q1</v>
          </cell>
          <cell r="H35">
            <v>26</v>
          </cell>
          <cell r="I35">
            <v>19</v>
          </cell>
          <cell r="J35">
            <v>10</v>
          </cell>
        </row>
        <row r="36">
          <cell r="G36" t="str">
            <v>Q2</v>
          </cell>
          <cell r="H36">
            <v>26</v>
          </cell>
          <cell r="I36">
            <v>16</v>
          </cell>
          <cell r="J36">
            <v>7</v>
          </cell>
        </row>
      </sheetData>
      <sheetData sheetId="1">
        <row r="15">
          <cell r="A15">
            <v>43556</v>
          </cell>
          <cell r="C15">
            <v>2682</v>
          </cell>
        </row>
        <row r="16">
          <cell r="A16">
            <v>43586</v>
          </cell>
          <cell r="C16">
            <v>2608</v>
          </cell>
        </row>
        <row r="17">
          <cell r="A17">
            <v>43617</v>
          </cell>
          <cell r="C17">
            <v>2620</v>
          </cell>
        </row>
        <row r="18">
          <cell r="A18">
            <v>43647</v>
          </cell>
          <cell r="C18">
            <v>2597</v>
          </cell>
        </row>
        <row r="19">
          <cell r="A19">
            <v>43678</v>
          </cell>
          <cell r="C19">
            <v>2590</v>
          </cell>
        </row>
        <row r="20">
          <cell r="A20">
            <v>43709</v>
          </cell>
          <cell r="C20">
            <v>2583</v>
          </cell>
        </row>
        <row r="21">
          <cell r="A21">
            <v>43739</v>
          </cell>
          <cell r="C21">
            <v>2600</v>
          </cell>
        </row>
        <row r="22">
          <cell r="A22">
            <v>43770</v>
          </cell>
          <cell r="C22">
            <v>2600</v>
          </cell>
        </row>
        <row r="23">
          <cell r="A23">
            <v>43800</v>
          </cell>
          <cell r="C23">
            <v>2599</v>
          </cell>
        </row>
        <row r="24">
          <cell r="A24">
            <v>43831</v>
          </cell>
          <cell r="C24">
            <v>2598</v>
          </cell>
        </row>
        <row r="25">
          <cell r="A25">
            <v>43862</v>
          </cell>
          <cell r="C25">
            <v>2547</v>
          </cell>
        </row>
        <row r="26">
          <cell r="A26">
            <v>43891</v>
          </cell>
          <cell r="C26">
            <v>2521</v>
          </cell>
        </row>
        <row r="27">
          <cell r="A27">
            <v>43922</v>
          </cell>
          <cell r="C27">
            <v>2471</v>
          </cell>
        </row>
        <row r="28">
          <cell r="A28">
            <v>43952</v>
          </cell>
          <cell r="C28">
            <v>2428</v>
          </cell>
        </row>
        <row r="29">
          <cell r="A29">
            <v>43983</v>
          </cell>
          <cell r="C29">
            <v>2415</v>
          </cell>
        </row>
        <row r="30">
          <cell r="A30">
            <v>44013</v>
          </cell>
          <cell r="C30">
            <v>2435</v>
          </cell>
        </row>
        <row r="31">
          <cell r="A31">
            <v>44044</v>
          </cell>
          <cell r="C31">
            <v>2426</v>
          </cell>
        </row>
        <row r="32">
          <cell r="A32">
            <v>44075</v>
          </cell>
          <cell r="C32">
            <v>2394</v>
          </cell>
        </row>
        <row r="33">
          <cell r="A33">
            <v>44105</v>
          </cell>
          <cell r="C33">
            <v>2366</v>
          </cell>
        </row>
        <row r="34">
          <cell r="A34">
            <v>44136</v>
          </cell>
          <cell r="C34">
            <v>2352</v>
          </cell>
        </row>
        <row r="35">
          <cell r="A35">
            <v>44166</v>
          </cell>
          <cell r="C35">
            <v>2304</v>
          </cell>
        </row>
        <row r="36">
          <cell r="A36">
            <v>44197</v>
          </cell>
          <cell r="C36">
            <v>2248</v>
          </cell>
        </row>
        <row r="37">
          <cell r="A37">
            <v>44228</v>
          </cell>
          <cell r="C37">
            <v>2212</v>
          </cell>
        </row>
        <row r="38">
          <cell r="A38">
            <v>44256</v>
          </cell>
          <cell r="C38">
            <v>2189</v>
          </cell>
        </row>
        <row r="39">
          <cell r="A39">
            <v>44287</v>
          </cell>
          <cell r="C39">
            <v>2224</v>
          </cell>
        </row>
        <row r="40">
          <cell r="A40">
            <v>44317</v>
          </cell>
          <cell r="C40">
            <v>2254</v>
          </cell>
        </row>
        <row r="41">
          <cell r="A41">
            <v>44348</v>
          </cell>
          <cell r="C41">
            <v>2262</v>
          </cell>
        </row>
        <row r="42">
          <cell r="A42">
            <v>44378</v>
          </cell>
          <cell r="C42">
            <v>2238</v>
          </cell>
        </row>
        <row r="43">
          <cell r="A43">
            <v>44409</v>
          </cell>
          <cell r="C43">
            <v>2245</v>
          </cell>
        </row>
        <row r="44">
          <cell r="A44">
            <v>44440</v>
          </cell>
          <cell r="C44">
            <v>2239</v>
          </cell>
        </row>
        <row r="45">
          <cell r="A45">
            <v>44470</v>
          </cell>
          <cell r="C45">
            <v>2272</v>
          </cell>
        </row>
        <row r="46">
          <cell r="A46">
            <v>44501</v>
          </cell>
          <cell r="C46">
            <v>2301</v>
          </cell>
        </row>
        <row r="47">
          <cell r="A47">
            <v>44531</v>
          </cell>
          <cell r="C47">
            <v>2335</v>
          </cell>
        </row>
        <row r="48">
          <cell r="A48">
            <v>44562</v>
          </cell>
          <cell r="C48">
            <v>2362</v>
          </cell>
        </row>
        <row r="49">
          <cell r="A49">
            <v>44593</v>
          </cell>
          <cell r="C49">
            <v>2332</v>
          </cell>
        </row>
        <row r="50">
          <cell r="A50">
            <v>44621</v>
          </cell>
          <cell r="C50">
            <v>2357</v>
          </cell>
        </row>
        <row r="51">
          <cell r="A51">
            <v>44652</v>
          </cell>
          <cell r="C51">
            <v>2365</v>
          </cell>
        </row>
        <row r="52">
          <cell r="A52">
            <v>44682</v>
          </cell>
          <cell r="C52">
            <v>2339</v>
          </cell>
        </row>
        <row r="53">
          <cell r="A53">
            <v>44713</v>
          </cell>
          <cell r="C53">
            <v>2341</v>
          </cell>
        </row>
        <row r="54">
          <cell r="A54">
            <v>44743</v>
          </cell>
          <cell r="C54">
            <v>2321</v>
          </cell>
        </row>
        <row r="55">
          <cell r="A55">
            <v>44774</v>
          </cell>
          <cell r="C55">
            <v>2304</v>
          </cell>
        </row>
        <row r="56">
          <cell r="A56">
            <v>44805</v>
          </cell>
          <cell r="C56">
            <v>2295</v>
          </cell>
        </row>
        <row r="57">
          <cell r="A57">
            <v>44835</v>
          </cell>
          <cell r="C57">
            <v>2254</v>
          </cell>
        </row>
        <row r="58">
          <cell r="A58">
            <v>44866</v>
          </cell>
          <cell r="C58">
            <v>2256</v>
          </cell>
        </row>
        <row r="59">
          <cell r="A59">
            <v>44896</v>
          </cell>
          <cell r="C59">
            <v>2200</v>
          </cell>
        </row>
        <row r="60">
          <cell r="A60">
            <v>44927</v>
          </cell>
          <cell r="C60">
            <v>2208</v>
          </cell>
        </row>
        <row r="61">
          <cell r="A61">
            <v>44958</v>
          </cell>
          <cell r="C61">
            <v>2264</v>
          </cell>
        </row>
        <row r="62">
          <cell r="A62">
            <v>44986</v>
          </cell>
          <cell r="C62">
            <v>2247</v>
          </cell>
        </row>
        <row r="63">
          <cell r="A63">
            <v>45017</v>
          </cell>
          <cell r="C63">
            <v>2258</v>
          </cell>
        </row>
        <row r="64">
          <cell r="A64">
            <v>45047</v>
          </cell>
          <cell r="C64">
            <v>2287</v>
          </cell>
        </row>
        <row r="65">
          <cell r="A65">
            <v>45078</v>
          </cell>
          <cell r="C65">
            <v>2286</v>
          </cell>
        </row>
        <row r="66">
          <cell r="A66">
            <v>45108</v>
          </cell>
          <cell r="C66">
            <v>2308</v>
          </cell>
        </row>
        <row r="67">
          <cell r="A67">
            <v>45139</v>
          </cell>
          <cell r="C67">
            <v>2296</v>
          </cell>
        </row>
        <row r="68">
          <cell r="A68">
            <v>45170</v>
          </cell>
          <cell r="C68">
            <v>2324</v>
          </cell>
        </row>
        <row r="69">
          <cell r="A69">
            <v>45200</v>
          </cell>
          <cell r="C69">
            <v>2313</v>
          </cell>
        </row>
        <row r="70">
          <cell r="A70">
            <v>45231</v>
          </cell>
          <cell r="C70">
            <v>2277</v>
          </cell>
        </row>
        <row r="71">
          <cell r="A71">
            <v>45261</v>
          </cell>
          <cell r="C71">
            <v>2300</v>
          </cell>
        </row>
        <row r="72">
          <cell r="A72">
            <v>45292</v>
          </cell>
          <cell r="C72">
            <v>2274</v>
          </cell>
        </row>
        <row r="73">
          <cell r="A73">
            <v>45323</v>
          </cell>
          <cell r="C73">
            <v>2242</v>
          </cell>
        </row>
        <row r="74">
          <cell r="A74">
            <v>45352</v>
          </cell>
          <cell r="C74">
            <v>2264</v>
          </cell>
        </row>
        <row r="75">
          <cell r="A75">
            <v>45383</v>
          </cell>
          <cell r="C75">
            <v>2262</v>
          </cell>
        </row>
        <row r="76">
          <cell r="A76">
            <v>45413</v>
          </cell>
          <cell r="C76">
            <v>2284</v>
          </cell>
        </row>
        <row r="77">
          <cell r="A77">
            <v>45444</v>
          </cell>
          <cell r="C77">
            <v>2273</v>
          </cell>
        </row>
        <row r="78">
          <cell r="A78">
            <v>45474</v>
          </cell>
          <cell r="C78">
            <v>2296</v>
          </cell>
        </row>
        <row r="79">
          <cell r="A79">
            <v>45505</v>
          </cell>
          <cell r="C79">
            <v>2294</v>
          </cell>
        </row>
        <row r="80">
          <cell r="A80">
            <v>45536</v>
          </cell>
          <cell r="C80">
            <v>2250</v>
          </cell>
        </row>
        <row r="81">
          <cell r="A81">
            <v>45566</v>
          </cell>
          <cell r="C81">
            <v>2260</v>
          </cell>
        </row>
        <row r="82">
          <cell r="A82">
            <v>45597</v>
          </cell>
          <cell r="C82">
            <v>2252</v>
          </cell>
        </row>
        <row r="83">
          <cell r="A83">
            <v>45627</v>
          </cell>
          <cell r="C83">
            <v>2261</v>
          </cell>
        </row>
        <row r="84">
          <cell r="A84">
            <v>45658</v>
          </cell>
          <cell r="C84">
            <v>2259</v>
          </cell>
        </row>
        <row r="85">
          <cell r="A85">
            <v>45689</v>
          </cell>
          <cell r="C85">
            <v>2293</v>
          </cell>
        </row>
        <row r="86">
          <cell r="A86">
            <v>45717</v>
          </cell>
          <cell r="C86">
            <v>2287</v>
          </cell>
        </row>
        <row r="87">
          <cell r="A87">
            <v>45748</v>
          </cell>
          <cell r="C87">
            <v>2267</v>
          </cell>
        </row>
        <row r="88">
          <cell r="A88">
            <v>45778</v>
          </cell>
          <cell r="C88">
            <v>2239</v>
          </cell>
        </row>
        <row r="89">
          <cell r="A89">
            <v>45809</v>
          </cell>
          <cell r="C89">
            <v>2249</v>
          </cell>
        </row>
        <row r="90">
          <cell r="A90">
            <v>45839</v>
          </cell>
          <cell r="C90">
            <v>2224</v>
          </cell>
        </row>
        <row r="91">
          <cell r="A91">
            <v>45870</v>
          </cell>
          <cell r="C91">
            <v>2260</v>
          </cell>
        </row>
        <row r="92">
          <cell r="A92">
            <v>45901</v>
          </cell>
          <cell r="C92">
            <v>2240</v>
          </cell>
        </row>
      </sheetData>
      <sheetData sheetId="2" refreshError="1"/>
      <sheetData sheetId="3" refreshError="1"/>
      <sheetData sheetId="4" refreshError="1"/>
      <sheetData sheetId="5" refreshError="1"/>
      <sheetData sheetId="6" refreshError="1"/>
      <sheetData sheetId="7" refreshError="1"/>
      <sheetData sheetId="8">
        <row r="2">
          <cell r="C2" t="str">
            <v>Overall Satisfaction</v>
          </cell>
        </row>
        <row r="3">
          <cell r="B3" t="str">
            <v>Dec-18</v>
          </cell>
          <cell r="C3">
            <v>0.73799999999999999</v>
          </cell>
        </row>
        <row r="4">
          <cell r="B4" t="str">
            <v>Mar-19</v>
          </cell>
          <cell r="C4">
            <v>0.73399999999999999</v>
          </cell>
        </row>
        <row r="5">
          <cell r="B5" t="str">
            <v>Jun-19</v>
          </cell>
          <cell r="C5">
            <v>0.73399999999999999</v>
          </cell>
        </row>
        <row r="6">
          <cell r="B6" t="str">
            <v>Sept-19</v>
          </cell>
          <cell r="C6">
            <v>0.75</v>
          </cell>
        </row>
        <row r="7">
          <cell r="B7" t="str">
            <v>Dec-19</v>
          </cell>
          <cell r="C7">
            <v>0.749</v>
          </cell>
        </row>
        <row r="8">
          <cell r="B8" t="str">
            <v>Mar-20</v>
          </cell>
          <cell r="C8">
            <v>0.749</v>
          </cell>
        </row>
        <row r="9">
          <cell r="B9" t="str">
            <v>Jun-20</v>
          </cell>
          <cell r="C9">
            <v>0.76100000000000001</v>
          </cell>
        </row>
        <row r="10">
          <cell r="B10" t="str">
            <v>Sept-20</v>
          </cell>
          <cell r="C10">
            <v>0.77</v>
          </cell>
        </row>
        <row r="11">
          <cell r="B11" t="str">
            <v>Dec-20</v>
          </cell>
          <cell r="C11">
            <v>0.77400000000000002</v>
          </cell>
        </row>
        <row r="12">
          <cell r="B12" t="str">
            <v>Mar 21</v>
          </cell>
          <cell r="C12">
            <v>0.77700000000000002</v>
          </cell>
        </row>
        <row r="13">
          <cell r="B13" t="str">
            <v>Jun 21</v>
          </cell>
          <cell r="C13">
            <v>0.76900000000000002</v>
          </cell>
        </row>
        <row r="14">
          <cell r="B14">
            <v>44440</v>
          </cell>
          <cell r="C14">
            <v>0.75900000000000001</v>
          </cell>
        </row>
        <row r="15">
          <cell r="B15">
            <v>44531</v>
          </cell>
          <cell r="C15">
            <v>0.746</v>
          </cell>
        </row>
        <row r="16">
          <cell r="B16">
            <v>44621</v>
          </cell>
          <cell r="C16">
            <v>0.72599999999999998</v>
          </cell>
        </row>
        <row r="17">
          <cell r="B17">
            <v>44713</v>
          </cell>
          <cell r="C17">
            <v>0.71499999999999997</v>
          </cell>
        </row>
        <row r="18">
          <cell r="B18">
            <v>44805</v>
          </cell>
          <cell r="C18">
            <v>0.71200000000000008</v>
          </cell>
        </row>
        <row r="19">
          <cell r="B19">
            <v>44896</v>
          </cell>
          <cell r="C19">
            <v>0.70900000000000007</v>
          </cell>
        </row>
        <row r="20">
          <cell r="B20">
            <v>44986</v>
          </cell>
          <cell r="C20">
            <v>0.71799999999999997</v>
          </cell>
        </row>
        <row r="21">
          <cell r="B21">
            <v>45078</v>
          </cell>
          <cell r="C21">
            <v>0.71499999999999997</v>
          </cell>
        </row>
        <row r="22">
          <cell r="B22">
            <v>45170</v>
          </cell>
          <cell r="C22">
            <v>0.71599999999999997</v>
          </cell>
        </row>
        <row r="23">
          <cell r="B23">
            <v>45261</v>
          </cell>
          <cell r="C23">
            <v>0.71900000000000008</v>
          </cell>
        </row>
        <row r="24">
          <cell r="B24">
            <v>45352</v>
          </cell>
          <cell r="C24">
            <v>0.71799999999999997</v>
          </cell>
        </row>
        <row r="25">
          <cell r="B25">
            <v>45444</v>
          </cell>
          <cell r="C25">
            <v>0.71900000000000008</v>
          </cell>
        </row>
        <row r="26">
          <cell r="B26">
            <v>45536</v>
          </cell>
          <cell r="C26">
            <v>0.72799999999999998</v>
          </cell>
        </row>
        <row r="27">
          <cell r="B27">
            <v>45627</v>
          </cell>
          <cell r="C27">
            <v>0.73499999999999999</v>
          </cell>
        </row>
        <row r="28">
          <cell r="B28">
            <v>45717</v>
          </cell>
          <cell r="C28">
            <v>0.7390000000000001</v>
          </cell>
        </row>
        <row r="29">
          <cell r="B29">
            <v>45809</v>
          </cell>
          <cell r="C29">
            <v>0.7390000000000001</v>
          </cell>
        </row>
        <row r="30">
          <cell r="B30">
            <v>45901</v>
          </cell>
          <cell r="C30">
            <v>0.73599999999999999</v>
          </cell>
        </row>
      </sheetData>
      <sheetData sheetId="9">
        <row r="2">
          <cell r="C2" t="str">
            <v>Emergency Response Incidents</v>
          </cell>
          <cell r="D2" t="str">
            <v>Incidents in Target</v>
          </cell>
          <cell r="F2" t="str">
            <v>Priority Incidents</v>
          </cell>
          <cell r="G2" t="str">
            <v>Incidents in Target</v>
          </cell>
          <cell r="I2" t="str">
            <v>Standard Incidents</v>
          </cell>
        </row>
        <row r="6">
          <cell r="B6">
            <v>45017</v>
          </cell>
          <cell r="C6">
            <v>8856</v>
          </cell>
          <cell r="D6">
            <v>7569</v>
          </cell>
          <cell r="F6">
            <v>8642</v>
          </cell>
          <cell r="G6">
            <v>7070</v>
          </cell>
          <cell r="I6">
            <v>28782</v>
          </cell>
        </row>
        <row r="7">
          <cell r="B7">
            <v>45047</v>
          </cell>
          <cell r="C7">
            <v>9657</v>
          </cell>
          <cell r="D7">
            <v>8013</v>
          </cell>
          <cell r="F7">
            <v>9406</v>
          </cell>
          <cell r="G7">
            <v>7481</v>
          </cell>
          <cell r="I7">
            <v>32446</v>
          </cell>
        </row>
        <row r="8">
          <cell r="B8">
            <v>45078</v>
          </cell>
          <cell r="C8">
            <v>9704</v>
          </cell>
          <cell r="D8">
            <v>7880</v>
          </cell>
          <cell r="F8">
            <v>9109</v>
          </cell>
          <cell r="G8">
            <v>7077</v>
          </cell>
          <cell r="I8">
            <v>31989</v>
          </cell>
        </row>
        <row r="9">
          <cell r="B9">
            <v>45108</v>
          </cell>
          <cell r="C9">
            <v>9201</v>
          </cell>
          <cell r="D9">
            <v>7730</v>
          </cell>
          <cell r="F9">
            <v>8846</v>
          </cell>
          <cell r="G9">
            <v>7328</v>
          </cell>
          <cell r="I9">
            <v>30534</v>
          </cell>
        </row>
        <row r="10">
          <cell r="B10">
            <v>45139</v>
          </cell>
          <cell r="C10">
            <v>9193</v>
          </cell>
          <cell r="D10">
            <v>7888</v>
          </cell>
          <cell r="F10">
            <v>8829</v>
          </cell>
          <cell r="G10">
            <v>7554</v>
          </cell>
          <cell r="I10">
            <v>29574</v>
          </cell>
        </row>
        <row r="11">
          <cell r="B11">
            <v>45170</v>
          </cell>
          <cell r="C11">
            <v>8788</v>
          </cell>
          <cell r="D11">
            <v>7353</v>
          </cell>
          <cell r="F11">
            <v>8171</v>
          </cell>
          <cell r="G11">
            <v>6743</v>
          </cell>
          <cell r="I11">
            <v>28940</v>
          </cell>
        </row>
        <row r="12">
          <cell r="B12">
            <v>45200</v>
          </cell>
          <cell r="C12">
            <v>8432</v>
          </cell>
          <cell r="D12">
            <v>7176</v>
          </cell>
          <cell r="F12">
            <v>8658</v>
          </cell>
          <cell r="G12">
            <v>7380</v>
          </cell>
          <cell r="I12">
            <v>29137</v>
          </cell>
        </row>
        <row r="13">
          <cell r="B13">
            <v>45231</v>
          </cell>
          <cell r="C13">
            <v>7475</v>
          </cell>
          <cell r="D13">
            <v>6535</v>
          </cell>
          <cell r="F13">
            <v>7853</v>
          </cell>
          <cell r="G13">
            <v>7050</v>
          </cell>
          <cell r="I13">
            <v>26264</v>
          </cell>
        </row>
        <row r="14">
          <cell r="B14">
            <v>45261</v>
          </cell>
          <cell r="C14">
            <v>8418</v>
          </cell>
          <cell r="D14">
            <v>7297</v>
          </cell>
          <cell r="F14">
            <v>7848</v>
          </cell>
          <cell r="G14">
            <v>7034</v>
          </cell>
          <cell r="I14">
            <v>24891</v>
          </cell>
        </row>
        <row r="15">
          <cell r="B15">
            <v>45292</v>
          </cell>
          <cell r="C15">
            <v>7522</v>
          </cell>
          <cell r="D15">
            <v>6699</v>
          </cell>
          <cell r="F15">
            <v>7373</v>
          </cell>
          <cell r="G15">
            <v>6636</v>
          </cell>
          <cell r="I15">
            <v>25225</v>
          </cell>
        </row>
        <row r="16">
          <cell r="B16">
            <v>45323</v>
          </cell>
          <cell r="C16">
            <v>7363</v>
          </cell>
          <cell r="D16">
            <v>6462</v>
          </cell>
          <cell r="F16">
            <v>7456</v>
          </cell>
          <cell r="G16">
            <v>6605</v>
          </cell>
          <cell r="I16">
            <v>25405</v>
          </cell>
        </row>
        <row r="17">
          <cell r="B17">
            <v>45352</v>
          </cell>
          <cell r="C17">
            <v>8127</v>
          </cell>
          <cell r="D17">
            <v>7081</v>
          </cell>
          <cell r="F17">
            <v>8106</v>
          </cell>
          <cell r="G17">
            <v>7069</v>
          </cell>
          <cell r="I17">
            <v>27035</v>
          </cell>
        </row>
        <row r="18">
          <cell r="B18">
            <v>45383</v>
          </cell>
          <cell r="C18">
            <v>7727</v>
          </cell>
          <cell r="D18">
            <v>6726</v>
          </cell>
          <cell r="F18">
            <v>8065</v>
          </cell>
          <cell r="G18">
            <v>6973</v>
          </cell>
          <cell r="I18">
            <v>27999</v>
          </cell>
        </row>
        <row r="19">
          <cell r="B19">
            <v>45413</v>
          </cell>
          <cell r="C19">
            <v>8895</v>
          </cell>
          <cell r="D19">
            <v>7652</v>
          </cell>
          <cell r="F19">
            <v>8745</v>
          </cell>
          <cell r="G19">
            <v>7445</v>
          </cell>
          <cell r="I19">
            <v>30297</v>
          </cell>
        </row>
        <row r="20">
          <cell r="B20">
            <v>45444</v>
          </cell>
          <cell r="C20">
            <v>8333</v>
          </cell>
          <cell r="D20">
            <v>7132</v>
          </cell>
          <cell r="F20">
            <v>8499</v>
          </cell>
          <cell r="G20">
            <v>7258</v>
          </cell>
          <cell r="I20">
            <v>29283</v>
          </cell>
        </row>
        <row r="21">
          <cell r="B21">
            <v>45474</v>
          </cell>
          <cell r="C21">
            <v>8815</v>
          </cell>
          <cell r="D21">
            <v>7464</v>
          </cell>
          <cell r="F21">
            <v>8826</v>
          </cell>
          <cell r="G21">
            <v>7482</v>
          </cell>
          <cell r="I21">
            <v>29189</v>
          </cell>
        </row>
        <row r="22">
          <cell r="B22">
            <v>45505</v>
          </cell>
          <cell r="C22">
            <v>8872</v>
          </cell>
          <cell r="D22">
            <v>7492</v>
          </cell>
          <cell r="F22">
            <v>8830</v>
          </cell>
          <cell r="G22">
            <v>7440</v>
          </cell>
          <cell r="I22">
            <v>28935</v>
          </cell>
        </row>
        <row r="23">
          <cell r="B23">
            <v>45536</v>
          </cell>
          <cell r="C23">
            <v>7823</v>
          </cell>
          <cell r="D23">
            <v>6580</v>
          </cell>
          <cell r="F23">
            <v>8109</v>
          </cell>
          <cell r="G23">
            <v>6797</v>
          </cell>
          <cell r="I23">
            <v>26256</v>
          </cell>
        </row>
        <row r="24">
          <cell r="B24">
            <v>45566</v>
          </cell>
          <cell r="C24">
            <v>8106</v>
          </cell>
          <cell r="D24">
            <v>6886</v>
          </cell>
          <cell r="F24">
            <v>8393</v>
          </cell>
          <cell r="G24">
            <v>6990</v>
          </cell>
          <cell r="I24">
            <v>28278</v>
          </cell>
        </row>
        <row r="25">
          <cell r="B25">
            <v>45597</v>
          </cell>
          <cell r="C25">
            <v>7681</v>
          </cell>
          <cell r="D25">
            <v>6589</v>
          </cell>
          <cell r="F25">
            <v>8043</v>
          </cell>
          <cell r="G25">
            <v>6784</v>
          </cell>
          <cell r="I25">
            <v>25961</v>
          </cell>
        </row>
        <row r="26">
          <cell r="B26">
            <v>45627</v>
          </cell>
          <cell r="C26">
            <v>8338</v>
          </cell>
          <cell r="D26">
            <v>7292</v>
          </cell>
          <cell r="F26">
            <v>7944</v>
          </cell>
          <cell r="G26">
            <v>6823</v>
          </cell>
          <cell r="I26">
            <v>25234</v>
          </cell>
        </row>
        <row r="27">
          <cell r="B27">
            <v>45658</v>
          </cell>
          <cell r="C27">
            <v>7572</v>
          </cell>
          <cell r="D27">
            <v>6633</v>
          </cell>
          <cell r="F27">
            <v>7998</v>
          </cell>
          <cell r="G27">
            <v>6948</v>
          </cell>
          <cell r="I27">
            <v>24968</v>
          </cell>
        </row>
        <row r="28">
          <cell r="B28">
            <v>45689</v>
          </cell>
          <cell r="C28">
            <v>7400</v>
          </cell>
          <cell r="D28">
            <v>6295</v>
          </cell>
          <cell r="F28">
            <v>9209</v>
          </cell>
          <cell r="G28">
            <v>6223</v>
          </cell>
          <cell r="I28">
            <v>20617</v>
          </cell>
        </row>
        <row r="29">
          <cell r="B29">
            <v>45717</v>
          </cell>
          <cell r="C29">
            <v>8670</v>
          </cell>
          <cell r="D29">
            <v>7234</v>
          </cell>
          <cell r="F29">
            <v>9885</v>
          </cell>
          <cell r="G29">
            <v>6689</v>
          </cell>
          <cell r="I29">
            <v>25524</v>
          </cell>
        </row>
        <row r="30">
          <cell r="B30">
            <v>45748</v>
          </cell>
          <cell r="C30">
            <v>8572</v>
          </cell>
          <cell r="D30">
            <v>7236</v>
          </cell>
          <cell r="F30">
            <v>9495</v>
          </cell>
          <cell r="G30">
            <v>6607</v>
          </cell>
          <cell r="I30">
            <v>25873</v>
          </cell>
        </row>
        <row r="31">
          <cell r="B31">
            <v>45778</v>
          </cell>
          <cell r="C31">
            <v>9098</v>
          </cell>
          <cell r="D31">
            <v>7557</v>
          </cell>
          <cell r="F31">
            <v>9948</v>
          </cell>
          <cell r="G31">
            <v>6940</v>
          </cell>
          <cell r="I31">
            <v>27165</v>
          </cell>
        </row>
        <row r="32">
          <cell r="B32">
            <v>45809</v>
          </cell>
          <cell r="C32">
            <v>9300</v>
          </cell>
          <cell r="D32">
            <v>7426</v>
          </cell>
          <cell r="F32">
            <v>9547</v>
          </cell>
          <cell r="G32">
            <v>6277</v>
          </cell>
          <cell r="I32">
            <v>27246</v>
          </cell>
        </row>
        <row r="33">
          <cell r="B33">
            <v>45839</v>
          </cell>
          <cell r="C33">
            <v>9738</v>
          </cell>
          <cell r="D33">
            <v>7598</v>
          </cell>
          <cell r="F33">
            <v>9322</v>
          </cell>
          <cell r="G33">
            <v>5687</v>
          </cell>
          <cell r="I33">
            <v>29013</v>
          </cell>
        </row>
        <row r="34">
          <cell r="B34">
            <v>45870</v>
          </cell>
          <cell r="C34">
            <v>9858</v>
          </cell>
          <cell r="D34">
            <v>7921</v>
          </cell>
          <cell r="F34">
            <v>9058</v>
          </cell>
          <cell r="G34">
            <v>5762</v>
          </cell>
          <cell r="I34">
            <v>27522</v>
          </cell>
        </row>
        <row r="35">
          <cell r="B35">
            <v>45901</v>
          </cell>
          <cell r="C35">
            <v>8293</v>
          </cell>
          <cell r="D35">
            <v>6590</v>
          </cell>
          <cell r="F35">
            <v>8127</v>
          </cell>
          <cell r="G35">
            <v>5071</v>
          </cell>
          <cell r="I35">
            <v>26030</v>
          </cell>
        </row>
      </sheetData>
      <sheetData sheetId="10">
        <row r="13">
          <cell r="D13" t="str">
            <v>Rolling 12 Months</v>
          </cell>
        </row>
        <row r="14">
          <cell r="C14">
            <v>43800</v>
          </cell>
          <cell r="D14">
            <v>292081</v>
          </cell>
        </row>
        <row r="15">
          <cell r="C15">
            <v>43831</v>
          </cell>
          <cell r="D15">
            <v>291341</v>
          </cell>
        </row>
        <row r="16">
          <cell r="C16">
            <v>43862</v>
          </cell>
          <cell r="D16">
            <v>291125</v>
          </cell>
        </row>
        <row r="17">
          <cell r="C17">
            <v>43891</v>
          </cell>
          <cell r="D17">
            <v>288183</v>
          </cell>
        </row>
        <row r="18">
          <cell r="C18">
            <v>43922</v>
          </cell>
          <cell r="D18">
            <v>282661</v>
          </cell>
        </row>
        <row r="19">
          <cell r="C19">
            <v>43952</v>
          </cell>
          <cell r="D19">
            <v>278143</v>
          </cell>
        </row>
        <row r="20">
          <cell r="C20">
            <v>43983</v>
          </cell>
          <cell r="D20">
            <v>275109</v>
          </cell>
        </row>
        <row r="21">
          <cell r="C21">
            <v>44013</v>
          </cell>
          <cell r="D21">
            <v>272451</v>
          </cell>
        </row>
        <row r="22">
          <cell r="C22">
            <v>44044</v>
          </cell>
          <cell r="D22">
            <v>270820</v>
          </cell>
        </row>
        <row r="23">
          <cell r="C23">
            <v>44075</v>
          </cell>
          <cell r="D23">
            <v>268806</v>
          </cell>
        </row>
        <row r="24">
          <cell r="C24">
            <v>44105</v>
          </cell>
          <cell r="D24">
            <v>266020</v>
          </cell>
        </row>
        <row r="25">
          <cell r="C25">
            <v>44136</v>
          </cell>
          <cell r="D25">
            <v>262414</v>
          </cell>
        </row>
        <row r="26">
          <cell r="C26">
            <v>44166</v>
          </cell>
          <cell r="D26">
            <v>258882</v>
          </cell>
        </row>
        <row r="27">
          <cell r="C27">
            <v>44197</v>
          </cell>
          <cell r="D27">
            <v>253752</v>
          </cell>
        </row>
        <row r="28">
          <cell r="C28">
            <v>44228</v>
          </cell>
          <cell r="D28">
            <v>249981</v>
          </cell>
        </row>
        <row r="29">
          <cell r="C29">
            <v>44256</v>
          </cell>
          <cell r="D29">
            <v>249927</v>
          </cell>
        </row>
        <row r="30">
          <cell r="C30">
            <v>44287</v>
          </cell>
          <cell r="D30">
            <v>254026</v>
          </cell>
        </row>
        <row r="31">
          <cell r="C31">
            <v>44317</v>
          </cell>
          <cell r="D31">
            <v>257633</v>
          </cell>
        </row>
        <row r="32">
          <cell r="C32">
            <v>44348</v>
          </cell>
          <cell r="D32">
            <v>261182</v>
          </cell>
        </row>
        <row r="33">
          <cell r="C33">
            <v>44378</v>
          </cell>
          <cell r="D33">
            <v>263018</v>
          </cell>
        </row>
        <row r="34">
          <cell r="C34">
            <v>44409</v>
          </cell>
          <cell r="D34">
            <v>264076</v>
          </cell>
        </row>
        <row r="35">
          <cell r="C35">
            <v>44440</v>
          </cell>
          <cell r="D35">
            <v>266741</v>
          </cell>
        </row>
        <row r="36">
          <cell r="C36">
            <v>44470</v>
          </cell>
          <cell r="D36">
            <v>270534</v>
          </cell>
        </row>
        <row r="37">
          <cell r="C37">
            <v>44501</v>
          </cell>
          <cell r="D37">
            <v>275092</v>
          </cell>
        </row>
        <row r="38">
          <cell r="C38">
            <v>44531</v>
          </cell>
          <cell r="D38">
            <v>279501</v>
          </cell>
        </row>
        <row r="39">
          <cell r="C39">
            <v>44562</v>
          </cell>
          <cell r="D39">
            <v>284794</v>
          </cell>
        </row>
        <row r="40">
          <cell r="C40">
            <v>44593</v>
          </cell>
          <cell r="D40">
            <v>289407</v>
          </cell>
        </row>
        <row r="41">
          <cell r="C41">
            <v>44621</v>
          </cell>
          <cell r="D41">
            <v>294069</v>
          </cell>
        </row>
        <row r="42">
          <cell r="C42">
            <v>44652</v>
          </cell>
          <cell r="D42">
            <v>297531</v>
          </cell>
        </row>
        <row r="43">
          <cell r="C43">
            <v>44682</v>
          </cell>
          <cell r="D43">
            <v>302517</v>
          </cell>
        </row>
        <row r="44">
          <cell r="C44">
            <v>44713</v>
          </cell>
          <cell r="D44">
            <v>304387</v>
          </cell>
        </row>
        <row r="45">
          <cell r="C45">
            <v>44743</v>
          </cell>
          <cell r="D45">
            <v>306927</v>
          </cell>
        </row>
        <row r="46">
          <cell r="C46">
            <v>44774</v>
          </cell>
          <cell r="D46">
            <v>310166</v>
          </cell>
        </row>
        <row r="47">
          <cell r="C47">
            <v>44805</v>
          </cell>
          <cell r="D47">
            <v>311102</v>
          </cell>
        </row>
        <row r="48">
          <cell r="C48">
            <v>44835</v>
          </cell>
          <cell r="D48">
            <v>311398</v>
          </cell>
        </row>
        <row r="49">
          <cell r="C49">
            <v>44866</v>
          </cell>
          <cell r="D49">
            <v>311469</v>
          </cell>
        </row>
        <row r="50">
          <cell r="C50">
            <v>44896</v>
          </cell>
          <cell r="D50">
            <v>310595</v>
          </cell>
        </row>
        <row r="51">
          <cell r="C51">
            <v>44927</v>
          </cell>
          <cell r="D51">
            <v>311936</v>
          </cell>
        </row>
        <row r="52">
          <cell r="C52">
            <v>44958</v>
          </cell>
          <cell r="D52">
            <v>313851</v>
          </cell>
        </row>
        <row r="53">
          <cell r="C53">
            <v>44986</v>
          </cell>
          <cell r="D53">
            <v>314065</v>
          </cell>
        </row>
        <row r="54">
          <cell r="C54">
            <v>45017</v>
          </cell>
          <cell r="D54">
            <v>314244</v>
          </cell>
        </row>
        <row r="55">
          <cell r="C55">
            <v>45047</v>
          </cell>
          <cell r="D55">
            <v>313214</v>
          </cell>
        </row>
        <row r="56">
          <cell r="C56">
            <v>45078</v>
          </cell>
          <cell r="D56">
            <v>312604</v>
          </cell>
        </row>
        <row r="57">
          <cell r="C57">
            <v>45108</v>
          </cell>
          <cell r="D57">
            <v>310484</v>
          </cell>
        </row>
        <row r="58">
          <cell r="C58">
            <v>45139</v>
          </cell>
          <cell r="D58">
            <v>307541</v>
          </cell>
        </row>
        <row r="59">
          <cell r="C59">
            <v>45170</v>
          </cell>
          <cell r="D59">
            <v>306297</v>
          </cell>
        </row>
        <row r="60">
          <cell r="C60">
            <v>45200</v>
          </cell>
          <cell r="D60">
            <v>304624</v>
          </cell>
        </row>
        <row r="61">
          <cell r="C61">
            <v>45231</v>
          </cell>
          <cell r="D61">
            <v>301625</v>
          </cell>
        </row>
        <row r="62">
          <cell r="C62">
            <v>45261</v>
          </cell>
          <cell r="D62">
            <v>300415</v>
          </cell>
        </row>
        <row r="63">
          <cell r="C63">
            <v>45292</v>
          </cell>
          <cell r="D63">
            <v>296888</v>
          </cell>
        </row>
        <row r="64">
          <cell r="C64">
            <v>45323</v>
          </cell>
          <cell r="D64">
            <v>292413</v>
          </cell>
        </row>
        <row r="65">
          <cell r="C65">
            <v>45352</v>
          </cell>
          <cell r="D65">
            <v>289095</v>
          </cell>
        </row>
        <row r="66">
          <cell r="C66">
            <v>45383</v>
          </cell>
          <cell r="D66">
            <v>286074</v>
          </cell>
        </row>
        <row r="67">
          <cell r="C67">
            <v>45413</v>
          </cell>
          <cell r="D67">
            <v>283184</v>
          </cell>
        </row>
        <row r="68">
          <cell r="C68">
            <v>45444</v>
          </cell>
          <cell r="D68">
            <v>280958</v>
          </cell>
        </row>
        <row r="69">
          <cell r="C69">
            <v>45474</v>
          </cell>
          <cell r="D69">
            <v>280134</v>
          </cell>
        </row>
        <row r="70">
          <cell r="C70">
            <v>45505</v>
          </cell>
          <cell r="D70">
            <v>279770</v>
          </cell>
        </row>
        <row r="71">
          <cell r="C71">
            <v>45536</v>
          </cell>
          <cell r="D71">
            <v>278053</v>
          </cell>
        </row>
        <row r="72">
          <cell r="C72">
            <v>45566</v>
          </cell>
          <cell r="D72">
            <v>277209</v>
          </cell>
        </row>
        <row r="73">
          <cell r="C73">
            <v>45597</v>
          </cell>
          <cell r="D73">
            <v>276224</v>
          </cell>
        </row>
        <row r="74">
          <cell r="C74">
            <v>45627</v>
          </cell>
          <cell r="D74">
            <v>275958</v>
          </cell>
        </row>
        <row r="75">
          <cell r="C75">
            <v>45658</v>
          </cell>
          <cell r="D75">
            <v>275169</v>
          </cell>
        </row>
        <row r="76">
          <cell r="C76">
            <v>45689</v>
          </cell>
          <cell r="D76">
            <v>274869</v>
          </cell>
        </row>
        <row r="77">
          <cell r="C77">
            <v>45717</v>
          </cell>
          <cell r="D77">
            <v>274822</v>
          </cell>
        </row>
        <row r="78">
          <cell r="C78">
            <v>45748</v>
          </cell>
          <cell r="D78">
            <v>274576</v>
          </cell>
        </row>
        <row r="79">
          <cell r="C79">
            <v>45778</v>
          </cell>
          <cell r="D79">
            <v>273627</v>
          </cell>
        </row>
        <row r="80">
          <cell r="C80">
            <v>45809</v>
          </cell>
          <cell r="D80">
            <v>273392</v>
          </cell>
        </row>
        <row r="81">
          <cell r="C81">
            <v>45839</v>
          </cell>
          <cell r="D81">
            <v>273142</v>
          </cell>
        </row>
        <row r="82">
          <cell r="C82">
            <v>45870</v>
          </cell>
          <cell r="D82">
            <v>270916</v>
          </cell>
        </row>
        <row r="83">
          <cell r="C83">
            <v>45901</v>
          </cell>
          <cell r="D83">
            <v>270477</v>
          </cell>
        </row>
      </sheetData>
      <sheetData sheetId="11">
        <row r="23">
          <cell r="B23">
            <v>43800</v>
          </cell>
          <cell r="C23">
            <v>43891</v>
          </cell>
          <cell r="D23">
            <v>43983</v>
          </cell>
          <cell r="E23">
            <v>44075</v>
          </cell>
          <cell r="F23">
            <v>44166</v>
          </cell>
          <cell r="G23">
            <v>44256</v>
          </cell>
          <cell r="H23">
            <v>44348</v>
          </cell>
          <cell r="I23">
            <v>44440</v>
          </cell>
          <cell r="J23">
            <v>44531</v>
          </cell>
          <cell r="K23">
            <v>44621</v>
          </cell>
          <cell r="L23">
            <v>44713</v>
          </cell>
          <cell r="M23">
            <v>44805</v>
          </cell>
          <cell r="N23">
            <v>44896</v>
          </cell>
          <cell r="O23">
            <v>44986</v>
          </cell>
          <cell r="P23">
            <v>45078</v>
          </cell>
          <cell r="Q23">
            <v>45170</v>
          </cell>
          <cell r="R23">
            <v>45261</v>
          </cell>
          <cell r="S23">
            <v>45352</v>
          </cell>
          <cell r="T23">
            <v>45444</v>
          </cell>
          <cell r="U23">
            <v>45536</v>
          </cell>
          <cell r="V23">
            <v>45627</v>
          </cell>
          <cell r="W23">
            <v>45717</v>
          </cell>
          <cell r="X23">
            <v>45809</v>
          </cell>
        </row>
        <row r="24">
          <cell r="A24" t="str">
            <v>Northumbria</v>
          </cell>
          <cell r="B24">
            <v>102.41540352654305</v>
          </cell>
          <cell r="C24">
            <v>100.54980020770384</v>
          </cell>
          <cell r="D24">
            <v>94.45411410444477</v>
          </cell>
          <cell r="E24">
            <v>93.852284293071079</v>
          </cell>
          <cell r="F24">
            <v>91.745534471167105</v>
          </cell>
          <cell r="G24">
            <v>87.433226947879888</v>
          </cell>
          <cell r="H24">
            <v>91.142322731409095</v>
          </cell>
          <cell r="I24">
            <v>89.191730816933884</v>
          </cell>
          <cell r="J24">
            <v>90.754000855413679</v>
          </cell>
          <cell r="K24">
            <v>93.501965447644608</v>
          </cell>
          <cell r="L24">
            <v>94.024334376919583</v>
          </cell>
          <cell r="M24">
            <v>96.962314121995263</v>
          </cell>
          <cell r="N24">
            <v>96.989261725489598</v>
          </cell>
          <cell r="O24">
            <v>98.688342674017605</v>
          </cell>
          <cell r="P24">
            <v>100.90150098151464</v>
          </cell>
          <cell r="Q24">
            <v>101.38448495183634</v>
          </cell>
          <cell r="R24">
            <v>101.49296633000588</v>
          </cell>
          <cell r="S24">
            <v>99.740681138681353</v>
          </cell>
          <cell r="T24">
            <v>97.869550106304843</v>
          </cell>
          <cell r="U24">
            <v>97.225571479209236</v>
          </cell>
          <cell r="V24">
            <v>97.10948949492591</v>
          </cell>
          <cell r="W24">
            <v>95.612170090509409</v>
          </cell>
          <cell r="X24">
            <v>95.219702429361007</v>
          </cell>
        </row>
        <row r="25">
          <cell r="A25" t="str">
            <v>Greater Manchester</v>
          </cell>
          <cell r="D25">
            <v>97.048968636379954</v>
          </cell>
          <cell r="E25">
            <v>97.014803093166989</v>
          </cell>
          <cell r="F25">
            <v>94.629490372115058</v>
          </cell>
          <cell r="G25">
            <v>96.225160691357189</v>
          </cell>
          <cell r="H25">
            <v>107.15046470368189</v>
          </cell>
          <cell r="I25">
            <v>112.39069205096801</v>
          </cell>
          <cell r="J25">
            <v>119.60485108878264</v>
          </cell>
          <cell r="K25">
            <v>123.39722638542149</v>
          </cell>
          <cell r="L25">
            <v>125.86098040466645</v>
          </cell>
          <cell r="M25">
            <v>127.64107493166019</v>
          </cell>
          <cell r="N25">
            <v>128.00434529929188</v>
          </cell>
          <cell r="O25">
            <v>129.68542947656644</v>
          </cell>
          <cell r="P25">
            <v>128.94110871371262</v>
          </cell>
          <cell r="Q25">
            <v>125.92129304727709</v>
          </cell>
          <cell r="R25">
            <v>123.83649765530244</v>
          </cell>
          <cell r="S25">
            <v>119.4580787041637</v>
          </cell>
          <cell r="T25">
            <v>116.31275696061932</v>
          </cell>
          <cell r="U25">
            <v>114.78820675173887</v>
          </cell>
          <cell r="V25">
            <v>112.93943251032722</v>
          </cell>
          <cell r="W25">
            <v>111.25799970506071</v>
          </cell>
          <cell r="X25">
            <v>110.48474281887346</v>
          </cell>
        </row>
        <row r="26">
          <cell r="A26" t="str">
            <v xml:space="preserve">Lancashire </v>
          </cell>
          <cell r="B26">
            <v>96.799357142810507</v>
          </cell>
          <cell r="C26">
            <v>93.82790514592557</v>
          </cell>
          <cell r="D26">
            <v>87.986834744316084</v>
          </cell>
          <cell r="E26">
            <v>85.591134210799453</v>
          </cell>
          <cell r="F26">
            <v>81.277567691595664</v>
          </cell>
          <cell r="G26">
            <v>78.200365425928794</v>
          </cell>
          <cell r="H26">
            <v>83.391267508360471</v>
          </cell>
          <cell r="I26">
            <v>84.271214189336064</v>
          </cell>
          <cell r="J26">
            <v>86.791595595305466</v>
          </cell>
          <cell r="K26">
            <v>91.05555087730292</v>
          </cell>
          <cell r="L26">
            <v>91.446565760021301</v>
          </cell>
          <cell r="M26">
            <v>90.276132229613864</v>
          </cell>
          <cell r="N26">
            <v>87.201541081694685</v>
          </cell>
          <cell r="O26">
            <v>85.108077427474569</v>
          </cell>
          <cell r="P26">
            <v>82.933669123075688</v>
          </cell>
          <cell r="Q26">
            <v>82.357917659707383</v>
          </cell>
          <cell r="R26">
            <v>83.950699485805629</v>
          </cell>
          <cell r="S26">
            <v>84.473575814782976</v>
          </cell>
          <cell r="T26">
            <v>85.78566248300325</v>
          </cell>
          <cell r="U26">
            <v>86.386872344411657</v>
          </cell>
          <cell r="V26">
            <v>86.004343594373296</v>
          </cell>
          <cell r="W26">
            <v>84.322130985416251</v>
          </cell>
          <cell r="X26">
            <v>83.839726981528301</v>
          </cell>
        </row>
        <row r="27">
          <cell r="A27" t="str">
            <v>South Yorkshire</v>
          </cell>
          <cell r="B27">
            <v>106.03253426402034</v>
          </cell>
          <cell r="C27">
            <v>106.83446588588703</v>
          </cell>
          <cell r="D27">
            <v>104.18634504017663</v>
          </cell>
          <cell r="E27">
            <v>102.28557789288463</v>
          </cell>
          <cell r="F27">
            <v>98.876276941482274</v>
          </cell>
          <cell r="G27">
            <v>95.044179009767262</v>
          </cell>
          <cell r="H27">
            <v>98.807144905114455</v>
          </cell>
          <cell r="I27">
            <v>100.24945749544092</v>
          </cell>
          <cell r="J27">
            <v>103.19229912777202</v>
          </cell>
          <cell r="K27">
            <v>108.1115892945767</v>
          </cell>
          <cell r="L27">
            <v>112.22094307740896</v>
          </cell>
          <cell r="M27">
            <v>114.58234789860441</v>
          </cell>
          <cell r="N27">
            <v>115.89658429523891</v>
          </cell>
          <cell r="O27">
            <v>116.72689643729869</v>
          </cell>
          <cell r="P27">
            <v>116.93138172381825</v>
          </cell>
          <cell r="Q27">
            <v>116.03120983974466</v>
          </cell>
          <cell r="R27">
            <v>114.0664045956067</v>
          </cell>
          <cell r="S27">
            <v>112.50765910192391</v>
          </cell>
          <cell r="T27">
            <v>111.04860928173997</v>
          </cell>
          <cell r="U27">
            <v>110.49191446256755</v>
          </cell>
          <cell r="V27">
            <v>110.55959108764341</v>
          </cell>
          <cell r="W27">
            <v>108.81528065423649</v>
          </cell>
          <cell r="X27">
            <v>107.52287542698129</v>
          </cell>
        </row>
        <row r="28">
          <cell r="A28" t="str">
            <v>West Yorkshire</v>
          </cell>
          <cell r="B28">
            <v>124.33004948538013</v>
          </cell>
          <cell r="C28">
            <v>122.65514660293866</v>
          </cell>
          <cell r="D28">
            <v>117.0657539807667</v>
          </cell>
          <cell r="E28">
            <v>114.44361181572494</v>
          </cell>
          <cell r="F28">
            <v>110.26741850061298</v>
          </cell>
          <cell r="G28">
            <v>106.38101402263077</v>
          </cell>
          <cell r="H28">
            <v>111.3865736278541</v>
          </cell>
          <cell r="I28">
            <v>113.79339545282591</v>
          </cell>
          <cell r="J28">
            <v>119.1449144186755</v>
          </cell>
          <cell r="K28">
            <v>125.25601205453476</v>
          </cell>
          <cell r="L28">
            <v>129.61603617381712</v>
          </cell>
          <cell r="M28">
            <v>132.58498876802298</v>
          </cell>
          <cell r="N28">
            <v>132.31945538422127</v>
          </cell>
          <cell r="O28">
            <v>133.78797414623995</v>
          </cell>
          <cell r="P28">
            <v>133.28201390050242</v>
          </cell>
          <cell r="Q28">
            <v>130.65987173546065</v>
          </cell>
          <cell r="R28">
            <v>128.10113417648694</v>
          </cell>
          <cell r="S28">
            <v>123.14834082060879</v>
          </cell>
          <cell r="T28">
            <v>119.9483231183832</v>
          </cell>
          <cell r="U28">
            <v>118.52023011191125</v>
          </cell>
          <cell r="V28">
            <v>117.78873670364985</v>
          </cell>
          <cell r="W28">
            <v>117.04873261001018</v>
          </cell>
          <cell r="X28">
            <v>116.78490136328413</v>
          </cell>
        </row>
        <row r="29">
          <cell r="A29" t="str">
            <v>Nottinghamshire</v>
          </cell>
          <cell r="B29">
            <v>95.034747949726963</v>
          </cell>
          <cell r="C29">
            <v>93.729136175482594</v>
          </cell>
          <cell r="D29">
            <v>87.440206733500716</v>
          </cell>
          <cell r="E29">
            <v>84.313196715374005</v>
          </cell>
          <cell r="F29">
            <v>79.064567564100201</v>
          </cell>
          <cell r="G29">
            <v>74.282851714444547</v>
          </cell>
          <cell r="H29">
            <v>77.775537757576856</v>
          </cell>
          <cell r="I29">
            <v>78.435325525844732</v>
          </cell>
          <cell r="J29">
            <v>82.291942123696231</v>
          </cell>
          <cell r="K29">
            <v>86.995984545606078</v>
          </cell>
          <cell r="L29">
            <v>86.139831370115616</v>
          </cell>
          <cell r="M29">
            <v>90.414488101565411</v>
          </cell>
          <cell r="N29">
            <v>90.580307778775591</v>
          </cell>
          <cell r="O29">
            <v>91.710499789234461</v>
          </cell>
          <cell r="P29">
            <v>92.33712362206029</v>
          </cell>
          <cell r="Q29">
            <v>92.421778930951803</v>
          </cell>
          <cell r="R29">
            <v>90.58118051391881</v>
          </cell>
          <cell r="S29">
            <v>88.139267583213112</v>
          </cell>
          <cell r="T29">
            <v>85.760191582818635</v>
          </cell>
          <cell r="U29">
            <v>85.083821846829736</v>
          </cell>
          <cell r="V29">
            <v>85.393642822669818</v>
          </cell>
          <cell r="W29">
            <v>85.498371039855186</v>
          </cell>
          <cell r="X29">
            <v>87.028275745904907</v>
          </cell>
        </row>
        <row r="30">
          <cell r="A30" t="str">
            <v>West Midlands</v>
          </cell>
          <cell r="B30">
            <v>89.035064256350537</v>
          </cell>
          <cell r="C30">
            <v>89.389986461518205</v>
          </cell>
          <cell r="D30">
            <v>85.877456850375765</v>
          </cell>
          <cell r="E30">
            <v>87.224103709982941</v>
          </cell>
          <cell r="F30">
            <v>90.009985830545389</v>
          </cell>
          <cell r="G30">
            <v>92.584286308027202</v>
          </cell>
          <cell r="H30">
            <v>103.77788111100595</v>
          </cell>
          <cell r="I30">
            <v>111.95618031008198</v>
          </cell>
          <cell r="J30">
            <v>119.03953593321565</v>
          </cell>
          <cell r="K30">
            <v>124.01667688568281</v>
          </cell>
          <cell r="L30">
            <v>126.48638676164178</v>
          </cell>
          <cell r="M30">
            <v>127.45787913578671</v>
          </cell>
          <cell r="N30">
            <v>125.75185211094697</v>
          </cell>
          <cell r="O30">
            <v>125.92228335342844</v>
          </cell>
          <cell r="P30">
            <v>123.56642291912712</v>
          </cell>
          <cell r="Q30">
            <v>119.71714586308164</v>
          </cell>
          <cell r="R30">
            <v>117.19016834628884</v>
          </cell>
          <cell r="S30">
            <v>112.53948723857494</v>
          </cell>
          <cell r="T30">
            <v>110.84169029385501</v>
          </cell>
          <cell r="U30">
            <v>110.07903620275077</v>
          </cell>
          <cell r="V30">
            <v>107.59560952659207</v>
          </cell>
          <cell r="W30">
            <v>105.9585094227559</v>
          </cell>
          <cell r="X30">
            <v>104.02238307456589</v>
          </cell>
        </row>
        <row r="31">
          <cell r="A31" t="str">
            <v>South Wales</v>
          </cell>
          <cell r="B31">
            <v>85.700651630903835</v>
          </cell>
          <cell r="C31">
            <v>84.898480441178933</v>
          </cell>
          <cell r="D31">
            <v>80.111329792820641</v>
          </cell>
          <cell r="E31">
            <v>78.681273184193429</v>
          </cell>
          <cell r="F31">
            <v>75.926949146608578</v>
          </cell>
          <cell r="G31">
            <v>73.106411737575868</v>
          </cell>
          <cell r="H31">
            <v>75.885090118681759</v>
          </cell>
          <cell r="I31">
            <v>75.300585874176335</v>
          </cell>
          <cell r="J31">
            <v>77.117267686200378</v>
          </cell>
          <cell r="K31">
            <v>79.569445649477075</v>
          </cell>
          <cell r="L31">
            <v>80.022284224321766</v>
          </cell>
          <cell r="M31">
            <v>80.407387281248532</v>
          </cell>
          <cell r="N31">
            <v>80.281810197468062</v>
          </cell>
          <cell r="O31">
            <v>81.701211780804826</v>
          </cell>
          <cell r="P31">
            <v>83.243146154981915</v>
          </cell>
          <cell r="Q31">
            <v>84.716583938006025</v>
          </cell>
          <cell r="R31">
            <v>86.177083476034568</v>
          </cell>
          <cell r="S31">
            <v>86.845305776393644</v>
          </cell>
          <cell r="T31">
            <v>87.44959792500994</v>
          </cell>
          <cell r="U31">
            <v>85.661836895917148</v>
          </cell>
          <cell r="V31">
            <v>83.549097595465227</v>
          </cell>
          <cell r="W31">
            <v>84.062060955877541</v>
          </cell>
          <cell r="X31">
            <v>83.564319060165886</v>
          </cell>
        </row>
      </sheetData>
      <sheetData sheetId="12" refreshError="1"/>
      <sheetData sheetId="13">
        <row r="12">
          <cell r="J12" t="str">
            <v>Burglary - residential</v>
          </cell>
          <cell r="K12" t="str">
            <v>Theft from the person</v>
          </cell>
          <cell r="L12" t="str">
            <v xml:space="preserve"> - Theft of motor vehicle</v>
          </cell>
          <cell r="M12" t="str">
            <v xml:space="preserve"> - Theft from motor vehicle</v>
          </cell>
          <cell r="N12" t="str">
            <v xml:space="preserve"> - Vehicle intereference</v>
          </cell>
          <cell r="O12" t="str">
            <v>Robbery of personal</v>
          </cell>
          <cell r="P12" t="str">
            <v>Total Neighbourhood crime</v>
          </cell>
        </row>
        <row r="13">
          <cell r="I13">
            <v>43800</v>
          </cell>
          <cell r="J13">
            <v>16980</v>
          </cell>
          <cell r="K13">
            <v>4033</v>
          </cell>
          <cell r="L13">
            <v>5545</v>
          </cell>
          <cell r="M13">
            <v>13118</v>
          </cell>
          <cell r="N13">
            <v>3285</v>
          </cell>
          <cell r="O13">
            <v>3171</v>
          </cell>
          <cell r="P13">
            <v>46169</v>
          </cell>
        </row>
        <row r="14">
          <cell r="I14">
            <v>43831</v>
          </cell>
          <cell r="J14">
            <v>16626</v>
          </cell>
          <cell r="K14">
            <v>3994</v>
          </cell>
          <cell r="L14">
            <v>5584</v>
          </cell>
          <cell r="M14">
            <v>13100</v>
          </cell>
          <cell r="N14">
            <v>3256</v>
          </cell>
          <cell r="O14">
            <v>3125</v>
          </cell>
          <cell r="P14">
            <v>45665</v>
          </cell>
        </row>
        <row r="15">
          <cell r="I15">
            <v>43862</v>
          </cell>
          <cell r="J15">
            <v>16369</v>
          </cell>
          <cell r="K15">
            <v>3953</v>
          </cell>
          <cell r="L15">
            <v>5600</v>
          </cell>
          <cell r="M15">
            <v>13065</v>
          </cell>
          <cell r="N15">
            <v>3274</v>
          </cell>
          <cell r="O15">
            <v>3056</v>
          </cell>
          <cell r="P15">
            <v>45273</v>
          </cell>
        </row>
        <row r="16">
          <cell r="I16">
            <v>43891</v>
          </cell>
          <cell r="J16">
            <v>15764</v>
          </cell>
          <cell r="K16">
            <v>3803</v>
          </cell>
          <cell r="L16">
            <v>5568</v>
          </cell>
          <cell r="M16">
            <v>12826</v>
          </cell>
          <cell r="N16">
            <v>3255</v>
          </cell>
          <cell r="O16">
            <v>2964</v>
          </cell>
          <cell r="P16">
            <v>44137</v>
          </cell>
        </row>
        <row r="17">
          <cell r="I17">
            <v>43922</v>
          </cell>
          <cell r="J17">
            <v>15126</v>
          </cell>
          <cell r="K17">
            <v>3570</v>
          </cell>
          <cell r="L17">
            <v>5369</v>
          </cell>
          <cell r="M17">
            <v>12337</v>
          </cell>
          <cell r="N17">
            <v>3206</v>
          </cell>
          <cell r="O17">
            <v>2890</v>
          </cell>
          <cell r="P17">
            <v>42470</v>
          </cell>
        </row>
        <row r="18">
          <cell r="I18">
            <v>43952</v>
          </cell>
          <cell r="J18">
            <v>14753</v>
          </cell>
          <cell r="K18">
            <v>3323</v>
          </cell>
          <cell r="L18">
            <v>5249</v>
          </cell>
          <cell r="M18">
            <v>11723</v>
          </cell>
          <cell r="N18">
            <v>3128</v>
          </cell>
          <cell r="O18">
            <v>2748</v>
          </cell>
          <cell r="P18">
            <v>40862</v>
          </cell>
        </row>
        <row r="19">
          <cell r="I19">
            <v>43983</v>
          </cell>
          <cell r="J19">
            <v>14224</v>
          </cell>
          <cell r="K19">
            <v>3125</v>
          </cell>
          <cell r="L19">
            <v>5177</v>
          </cell>
          <cell r="M19">
            <v>11145</v>
          </cell>
          <cell r="N19">
            <v>3044</v>
          </cell>
          <cell r="O19">
            <v>2662</v>
          </cell>
          <cell r="P19">
            <v>39319</v>
          </cell>
        </row>
        <row r="20">
          <cell r="I20">
            <v>44013</v>
          </cell>
          <cell r="J20">
            <v>13689</v>
          </cell>
          <cell r="K20">
            <v>2951</v>
          </cell>
          <cell r="L20">
            <v>5063</v>
          </cell>
          <cell r="M20">
            <v>10526</v>
          </cell>
          <cell r="N20">
            <v>2946</v>
          </cell>
          <cell r="O20">
            <v>2584</v>
          </cell>
          <cell r="P20">
            <v>37716</v>
          </cell>
        </row>
        <row r="21">
          <cell r="I21">
            <v>44044</v>
          </cell>
          <cell r="J21">
            <v>13325</v>
          </cell>
          <cell r="K21">
            <v>2737</v>
          </cell>
          <cell r="L21">
            <v>4963</v>
          </cell>
          <cell r="M21">
            <v>9871</v>
          </cell>
          <cell r="N21">
            <v>2804</v>
          </cell>
          <cell r="O21">
            <v>2525</v>
          </cell>
          <cell r="P21">
            <v>36158</v>
          </cell>
        </row>
        <row r="22">
          <cell r="I22">
            <v>44075</v>
          </cell>
          <cell r="J22">
            <v>13057</v>
          </cell>
          <cell r="K22">
            <v>2631</v>
          </cell>
          <cell r="L22">
            <v>4925</v>
          </cell>
          <cell r="M22">
            <v>9437</v>
          </cell>
          <cell r="N22">
            <v>2711</v>
          </cell>
          <cell r="O22">
            <v>2455</v>
          </cell>
          <cell r="P22">
            <v>35175</v>
          </cell>
        </row>
        <row r="23">
          <cell r="I23">
            <v>44105</v>
          </cell>
          <cell r="J23">
            <v>12712</v>
          </cell>
          <cell r="K23">
            <v>2473</v>
          </cell>
          <cell r="L23">
            <v>4867</v>
          </cell>
          <cell r="M23">
            <v>8928</v>
          </cell>
          <cell r="N23">
            <v>2610</v>
          </cell>
          <cell r="O23">
            <v>2387</v>
          </cell>
          <cell r="P23">
            <v>33931</v>
          </cell>
        </row>
        <row r="24">
          <cell r="I24">
            <v>44136</v>
          </cell>
          <cell r="J24">
            <v>12308</v>
          </cell>
          <cell r="K24">
            <v>2263</v>
          </cell>
          <cell r="L24">
            <v>4821</v>
          </cell>
          <cell r="M24">
            <v>8417</v>
          </cell>
          <cell r="N24">
            <v>2462</v>
          </cell>
          <cell r="O24">
            <v>2324</v>
          </cell>
          <cell r="P24">
            <v>32559</v>
          </cell>
        </row>
        <row r="25">
          <cell r="I25">
            <v>44166</v>
          </cell>
          <cell r="J25">
            <v>11987</v>
          </cell>
          <cell r="K25">
            <v>2102</v>
          </cell>
          <cell r="L25">
            <v>4760</v>
          </cell>
          <cell r="M25">
            <v>7826</v>
          </cell>
          <cell r="N25">
            <v>2320</v>
          </cell>
          <cell r="O25">
            <v>2300</v>
          </cell>
          <cell r="P25">
            <v>31231</v>
          </cell>
        </row>
        <row r="26">
          <cell r="I26">
            <v>44197</v>
          </cell>
          <cell r="J26">
            <v>11332</v>
          </cell>
          <cell r="K26">
            <v>1934</v>
          </cell>
          <cell r="L26">
            <v>4589</v>
          </cell>
          <cell r="M26">
            <v>7309</v>
          </cell>
          <cell r="N26">
            <v>2202</v>
          </cell>
          <cell r="O26">
            <v>2196</v>
          </cell>
          <cell r="P26">
            <v>29515</v>
          </cell>
        </row>
        <row r="27">
          <cell r="I27">
            <v>44228</v>
          </cell>
          <cell r="J27">
            <v>10895</v>
          </cell>
          <cell r="K27">
            <v>1729</v>
          </cell>
          <cell r="L27">
            <v>4458</v>
          </cell>
          <cell r="M27">
            <v>6838</v>
          </cell>
          <cell r="N27">
            <v>2155</v>
          </cell>
          <cell r="O27">
            <v>2102</v>
          </cell>
          <cell r="P27">
            <v>28150</v>
          </cell>
        </row>
        <row r="28">
          <cell r="I28">
            <v>44256</v>
          </cell>
          <cell r="J28">
            <v>10645</v>
          </cell>
          <cell r="K28">
            <v>1651</v>
          </cell>
          <cell r="L28">
            <v>4430</v>
          </cell>
          <cell r="M28">
            <v>6567</v>
          </cell>
          <cell r="N28">
            <v>2084</v>
          </cell>
          <cell r="O28">
            <v>2042</v>
          </cell>
          <cell r="P28">
            <v>27368</v>
          </cell>
        </row>
        <row r="29">
          <cell r="I29">
            <v>44287</v>
          </cell>
          <cell r="J29">
            <v>10468</v>
          </cell>
          <cell r="K29">
            <v>1712</v>
          </cell>
          <cell r="L29">
            <v>4447</v>
          </cell>
          <cell r="M29">
            <v>6558</v>
          </cell>
          <cell r="N29">
            <v>2040</v>
          </cell>
          <cell r="O29">
            <v>2053</v>
          </cell>
          <cell r="P29">
            <v>27220</v>
          </cell>
        </row>
        <row r="30">
          <cell r="I30">
            <v>44317</v>
          </cell>
          <cell r="J30">
            <v>10308</v>
          </cell>
          <cell r="K30">
            <v>1788</v>
          </cell>
          <cell r="L30">
            <v>4477</v>
          </cell>
          <cell r="M30">
            <v>6732</v>
          </cell>
          <cell r="N30">
            <v>2042</v>
          </cell>
          <cell r="O30">
            <v>2077</v>
          </cell>
          <cell r="P30">
            <v>27391</v>
          </cell>
        </row>
        <row r="31">
          <cell r="I31">
            <v>44348</v>
          </cell>
          <cell r="J31">
            <v>10220</v>
          </cell>
          <cell r="K31">
            <v>1858</v>
          </cell>
          <cell r="L31">
            <v>4478</v>
          </cell>
          <cell r="M31">
            <v>6820</v>
          </cell>
          <cell r="N31">
            <v>2030</v>
          </cell>
          <cell r="O31">
            <v>2078</v>
          </cell>
          <cell r="P31">
            <v>27432</v>
          </cell>
        </row>
        <row r="32">
          <cell r="I32">
            <v>44378</v>
          </cell>
          <cell r="J32">
            <v>10079</v>
          </cell>
          <cell r="K32">
            <v>1871</v>
          </cell>
          <cell r="L32">
            <v>4604</v>
          </cell>
          <cell r="M32">
            <v>6861</v>
          </cell>
          <cell r="N32">
            <v>2064</v>
          </cell>
          <cell r="O32">
            <v>2075</v>
          </cell>
          <cell r="P32">
            <v>27512</v>
          </cell>
        </row>
        <row r="33">
          <cell r="I33">
            <v>44409</v>
          </cell>
          <cell r="J33">
            <v>9776</v>
          </cell>
          <cell r="K33">
            <v>1924</v>
          </cell>
          <cell r="L33">
            <v>4713</v>
          </cell>
          <cell r="M33">
            <v>6851</v>
          </cell>
          <cell r="N33">
            <v>2100</v>
          </cell>
          <cell r="O33">
            <v>2077</v>
          </cell>
          <cell r="P33">
            <v>27409</v>
          </cell>
        </row>
        <row r="34">
          <cell r="I34">
            <v>44440</v>
          </cell>
          <cell r="J34">
            <v>9533</v>
          </cell>
          <cell r="K34">
            <v>1981</v>
          </cell>
          <cell r="L34">
            <v>4841</v>
          </cell>
          <cell r="M34">
            <v>6830</v>
          </cell>
          <cell r="N34">
            <v>2160</v>
          </cell>
          <cell r="O34">
            <v>2054</v>
          </cell>
          <cell r="P34">
            <v>27374</v>
          </cell>
        </row>
        <row r="35">
          <cell r="I35">
            <v>44470</v>
          </cell>
          <cell r="J35">
            <v>9496</v>
          </cell>
          <cell r="K35">
            <v>2077</v>
          </cell>
          <cell r="L35">
            <v>4912</v>
          </cell>
          <cell r="M35">
            <v>6821</v>
          </cell>
          <cell r="N35">
            <v>2162</v>
          </cell>
          <cell r="O35">
            <v>2079</v>
          </cell>
          <cell r="P35">
            <v>27506</v>
          </cell>
        </row>
        <row r="36">
          <cell r="I36">
            <v>44501</v>
          </cell>
          <cell r="J36">
            <v>9300</v>
          </cell>
          <cell r="K36">
            <v>2210</v>
          </cell>
          <cell r="L36">
            <v>4961</v>
          </cell>
          <cell r="M36">
            <v>6883</v>
          </cell>
          <cell r="N36">
            <v>2189</v>
          </cell>
          <cell r="O36">
            <v>2098</v>
          </cell>
          <cell r="P36">
            <v>27601</v>
          </cell>
        </row>
        <row r="37">
          <cell r="I37">
            <v>44531</v>
          </cell>
          <cell r="J37">
            <v>9233</v>
          </cell>
          <cell r="K37">
            <v>2330</v>
          </cell>
          <cell r="L37">
            <v>5028</v>
          </cell>
          <cell r="M37">
            <v>7041</v>
          </cell>
          <cell r="N37">
            <v>2272</v>
          </cell>
          <cell r="O37">
            <v>2096</v>
          </cell>
          <cell r="P37">
            <v>27965</v>
          </cell>
        </row>
        <row r="38">
          <cell r="I38">
            <v>44562</v>
          </cell>
          <cell r="J38">
            <v>9295</v>
          </cell>
          <cell r="K38">
            <v>2539</v>
          </cell>
          <cell r="L38">
            <v>5175</v>
          </cell>
          <cell r="M38">
            <v>7158</v>
          </cell>
          <cell r="N38">
            <v>2354</v>
          </cell>
          <cell r="O38">
            <v>2179</v>
          </cell>
          <cell r="P38">
            <v>28677</v>
          </cell>
        </row>
        <row r="39">
          <cell r="I39">
            <v>44593</v>
          </cell>
          <cell r="J39">
            <v>9264</v>
          </cell>
          <cell r="K39">
            <v>2663</v>
          </cell>
          <cell r="L39">
            <v>5338</v>
          </cell>
          <cell r="M39">
            <v>7190</v>
          </cell>
          <cell r="N39">
            <v>2348</v>
          </cell>
          <cell r="O39">
            <v>2217</v>
          </cell>
          <cell r="P39">
            <v>28977</v>
          </cell>
        </row>
        <row r="40">
          <cell r="I40">
            <v>44621</v>
          </cell>
          <cell r="J40">
            <v>9307</v>
          </cell>
          <cell r="K40">
            <v>2754</v>
          </cell>
          <cell r="L40">
            <v>5450</v>
          </cell>
          <cell r="M40">
            <v>7175</v>
          </cell>
          <cell r="N40">
            <v>2413</v>
          </cell>
          <cell r="O40">
            <v>2271</v>
          </cell>
          <cell r="P40">
            <v>29333</v>
          </cell>
        </row>
        <row r="41">
          <cell r="I41">
            <v>44652</v>
          </cell>
          <cell r="J41">
            <v>9395</v>
          </cell>
          <cell r="K41">
            <v>2884</v>
          </cell>
          <cell r="L41">
            <v>5697</v>
          </cell>
          <cell r="M41">
            <v>7265</v>
          </cell>
          <cell r="N41">
            <v>2462</v>
          </cell>
          <cell r="O41">
            <v>2328</v>
          </cell>
          <cell r="P41">
            <v>29981</v>
          </cell>
        </row>
        <row r="42">
          <cell r="I42">
            <v>44682</v>
          </cell>
          <cell r="J42">
            <v>9653</v>
          </cell>
          <cell r="K42">
            <v>3012</v>
          </cell>
          <cell r="L42">
            <v>5995</v>
          </cell>
          <cell r="M42">
            <v>7349</v>
          </cell>
          <cell r="N42">
            <v>2536</v>
          </cell>
          <cell r="O42">
            <v>2394</v>
          </cell>
          <cell r="P42">
            <v>30876</v>
          </cell>
        </row>
        <row r="43">
          <cell r="I43">
            <v>44713</v>
          </cell>
          <cell r="J43">
            <v>9657</v>
          </cell>
          <cell r="K43">
            <v>3121</v>
          </cell>
          <cell r="L43">
            <v>6193</v>
          </cell>
          <cell r="M43">
            <v>7321</v>
          </cell>
          <cell r="N43">
            <v>2620</v>
          </cell>
          <cell r="O43">
            <v>2451</v>
          </cell>
          <cell r="P43">
            <v>31299</v>
          </cell>
        </row>
        <row r="44">
          <cell r="I44">
            <v>44743</v>
          </cell>
          <cell r="J44">
            <v>9723</v>
          </cell>
          <cell r="K44">
            <v>3209</v>
          </cell>
          <cell r="L44">
            <v>6253</v>
          </cell>
          <cell r="M44">
            <v>7288</v>
          </cell>
          <cell r="N44">
            <v>2574</v>
          </cell>
          <cell r="O44">
            <v>2504</v>
          </cell>
          <cell r="P44">
            <v>31481</v>
          </cell>
        </row>
        <row r="45">
          <cell r="I45">
            <v>44774</v>
          </cell>
          <cell r="J45">
            <v>9799</v>
          </cell>
          <cell r="K45">
            <v>3228</v>
          </cell>
          <cell r="L45">
            <v>6335</v>
          </cell>
          <cell r="M45">
            <v>7370</v>
          </cell>
          <cell r="N45">
            <v>2586</v>
          </cell>
          <cell r="O45">
            <v>2517</v>
          </cell>
          <cell r="P45">
            <v>31748</v>
          </cell>
        </row>
        <row r="46">
          <cell r="I46">
            <v>44805</v>
          </cell>
          <cell r="J46">
            <v>9890</v>
          </cell>
          <cell r="K46">
            <v>3252</v>
          </cell>
          <cell r="L46">
            <v>6456</v>
          </cell>
          <cell r="M46">
            <v>7547</v>
          </cell>
          <cell r="N46">
            <v>2581</v>
          </cell>
          <cell r="O46">
            <v>2530</v>
          </cell>
          <cell r="P46">
            <v>32131</v>
          </cell>
        </row>
        <row r="47">
          <cell r="I47">
            <v>44835</v>
          </cell>
          <cell r="J47">
            <v>9786</v>
          </cell>
          <cell r="K47">
            <v>3248</v>
          </cell>
          <cell r="L47">
            <v>6645</v>
          </cell>
          <cell r="M47">
            <v>7730</v>
          </cell>
          <cell r="N47">
            <v>2602</v>
          </cell>
          <cell r="O47">
            <v>2555</v>
          </cell>
          <cell r="P47">
            <v>32464</v>
          </cell>
        </row>
        <row r="48">
          <cell r="I48">
            <v>44866</v>
          </cell>
          <cell r="J48">
            <v>9885</v>
          </cell>
          <cell r="K48">
            <v>3317</v>
          </cell>
          <cell r="L48">
            <v>6749</v>
          </cell>
          <cell r="M48">
            <v>7810</v>
          </cell>
          <cell r="N48">
            <v>2642</v>
          </cell>
          <cell r="O48">
            <v>2555</v>
          </cell>
          <cell r="P48">
            <v>32888</v>
          </cell>
        </row>
        <row r="49">
          <cell r="I49">
            <v>44896</v>
          </cell>
          <cell r="J49">
            <v>9933</v>
          </cell>
          <cell r="K49">
            <v>3324</v>
          </cell>
          <cell r="L49">
            <v>6788</v>
          </cell>
          <cell r="M49">
            <v>7786</v>
          </cell>
          <cell r="N49">
            <v>2559</v>
          </cell>
          <cell r="O49">
            <v>2588</v>
          </cell>
          <cell r="P49">
            <v>32894</v>
          </cell>
        </row>
        <row r="50">
          <cell r="I50">
            <v>44927</v>
          </cell>
          <cell r="J50">
            <v>10064</v>
          </cell>
          <cell r="K50">
            <v>3228</v>
          </cell>
          <cell r="L50">
            <v>6871</v>
          </cell>
          <cell r="M50">
            <v>7816</v>
          </cell>
          <cell r="N50">
            <v>2556</v>
          </cell>
          <cell r="O50">
            <v>2604</v>
          </cell>
          <cell r="P50">
            <v>33038</v>
          </cell>
        </row>
        <row r="51">
          <cell r="I51">
            <v>44958</v>
          </cell>
          <cell r="J51">
            <v>10192</v>
          </cell>
          <cell r="K51">
            <v>3297</v>
          </cell>
          <cell r="L51">
            <v>6898</v>
          </cell>
          <cell r="M51">
            <v>7860</v>
          </cell>
          <cell r="N51">
            <v>2558</v>
          </cell>
          <cell r="O51">
            <v>2670</v>
          </cell>
          <cell r="P51">
            <v>33393</v>
          </cell>
        </row>
        <row r="52">
          <cell r="I52">
            <v>44986</v>
          </cell>
          <cell r="J52">
            <v>10415</v>
          </cell>
          <cell r="K52">
            <v>3364</v>
          </cell>
          <cell r="L52">
            <v>7005</v>
          </cell>
          <cell r="M52">
            <v>7860</v>
          </cell>
          <cell r="N52">
            <v>2555</v>
          </cell>
          <cell r="O52">
            <v>2690</v>
          </cell>
          <cell r="P52">
            <v>33795</v>
          </cell>
        </row>
        <row r="53">
          <cell r="I53">
            <v>45017</v>
          </cell>
          <cell r="J53">
            <v>10661</v>
          </cell>
          <cell r="K53">
            <v>3351</v>
          </cell>
          <cell r="L53">
            <v>7042</v>
          </cell>
          <cell r="M53">
            <v>7895</v>
          </cell>
          <cell r="N53">
            <v>2610</v>
          </cell>
          <cell r="O53">
            <v>2758</v>
          </cell>
          <cell r="P53">
            <v>34219</v>
          </cell>
        </row>
        <row r="54">
          <cell r="I54">
            <v>45047</v>
          </cell>
          <cell r="J54">
            <v>10661</v>
          </cell>
          <cell r="K54">
            <v>3375</v>
          </cell>
          <cell r="L54">
            <v>6999</v>
          </cell>
          <cell r="M54">
            <v>7820</v>
          </cell>
          <cell r="N54">
            <v>2591</v>
          </cell>
          <cell r="O54">
            <v>2765</v>
          </cell>
          <cell r="P54">
            <v>34121</v>
          </cell>
        </row>
        <row r="55">
          <cell r="I55">
            <v>45078</v>
          </cell>
          <cell r="J55">
            <v>10728</v>
          </cell>
          <cell r="K55">
            <v>3346</v>
          </cell>
          <cell r="L55">
            <v>6964</v>
          </cell>
          <cell r="M55">
            <v>7884</v>
          </cell>
          <cell r="N55">
            <v>2557</v>
          </cell>
          <cell r="O55">
            <v>2770</v>
          </cell>
          <cell r="P55">
            <v>34150</v>
          </cell>
        </row>
        <row r="56">
          <cell r="I56">
            <v>45108</v>
          </cell>
          <cell r="J56">
            <v>10763</v>
          </cell>
          <cell r="K56">
            <v>3310</v>
          </cell>
          <cell r="L56">
            <v>6949</v>
          </cell>
          <cell r="M56">
            <v>7982</v>
          </cell>
          <cell r="N56">
            <v>2614</v>
          </cell>
          <cell r="O56">
            <v>2784</v>
          </cell>
          <cell r="P56">
            <v>34295</v>
          </cell>
        </row>
        <row r="57">
          <cell r="I57">
            <v>45139</v>
          </cell>
          <cell r="J57">
            <v>10909</v>
          </cell>
          <cell r="K57">
            <v>3323</v>
          </cell>
          <cell r="L57">
            <v>6949</v>
          </cell>
          <cell r="M57">
            <v>7984</v>
          </cell>
          <cell r="N57">
            <v>2625</v>
          </cell>
          <cell r="O57">
            <v>2761</v>
          </cell>
          <cell r="P57">
            <v>34459</v>
          </cell>
        </row>
        <row r="58">
          <cell r="I58">
            <v>45170</v>
          </cell>
          <cell r="J58">
            <v>10895</v>
          </cell>
          <cell r="K58">
            <v>3316</v>
          </cell>
          <cell r="L58">
            <v>6806</v>
          </cell>
          <cell r="M58">
            <v>7801</v>
          </cell>
          <cell r="N58">
            <v>2587</v>
          </cell>
          <cell r="O58">
            <v>2774</v>
          </cell>
          <cell r="P58">
            <v>34153</v>
          </cell>
        </row>
        <row r="59">
          <cell r="I59">
            <v>45200</v>
          </cell>
          <cell r="J59">
            <v>11011</v>
          </cell>
          <cell r="K59">
            <v>3298</v>
          </cell>
          <cell r="L59">
            <v>6710</v>
          </cell>
          <cell r="M59">
            <v>7774</v>
          </cell>
          <cell r="N59">
            <v>2560</v>
          </cell>
          <cell r="O59">
            <v>2766</v>
          </cell>
          <cell r="P59">
            <v>34075</v>
          </cell>
        </row>
        <row r="60">
          <cell r="I60">
            <v>45231</v>
          </cell>
          <cell r="J60">
            <v>10922</v>
          </cell>
          <cell r="K60">
            <v>3252</v>
          </cell>
          <cell r="L60">
            <v>6747</v>
          </cell>
          <cell r="M60">
            <v>7631</v>
          </cell>
          <cell r="N60">
            <v>2540</v>
          </cell>
          <cell r="O60">
            <v>2794</v>
          </cell>
          <cell r="P60">
            <v>33829</v>
          </cell>
        </row>
        <row r="61">
          <cell r="I61">
            <v>45261</v>
          </cell>
          <cell r="J61">
            <v>10930</v>
          </cell>
          <cell r="K61">
            <v>3218</v>
          </cell>
          <cell r="L61">
            <v>6787</v>
          </cell>
          <cell r="M61">
            <v>7715</v>
          </cell>
          <cell r="N61">
            <v>2601</v>
          </cell>
          <cell r="O61">
            <v>2782</v>
          </cell>
          <cell r="P61">
            <v>33974</v>
          </cell>
        </row>
        <row r="62">
          <cell r="I62">
            <v>45292</v>
          </cell>
          <cell r="J62">
            <v>10916</v>
          </cell>
          <cell r="K62">
            <v>3233</v>
          </cell>
          <cell r="L62">
            <v>6741</v>
          </cell>
          <cell r="M62">
            <v>7858</v>
          </cell>
          <cell r="N62">
            <v>2636</v>
          </cell>
          <cell r="O62">
            <v>2779</v>
          </cell>
          <cell r="P62">
            <v>34101</v>
          </cell>
        </row>
        <row r="63">
          <cell r="I63">
            <v>45323</v>
          </cell>
          <cell r="J63">
            <v>10783</v>
          </cell>
          <cell r="K63">
            <v>3181</v>
          </cell>
          <cell r="L63">
            <v>6661</v>
          </cell>
          <cell r="M63">
            <v>7853</v>
          </cell>
          <cell r="N63">
            <v>2701</v>
          </cell>
          <cell r="O63">
            <v>2722</v>
          </cell>
          <cell r="P63">
            <v>33831</v>
          </cell>
        </row>
        <row r="64">
          <cell r="I64">
            <v>45352</v>
          </cell>
          <cell r="J64">
            <v>10578</v>
          </cell>
          <cell r="K64">
            <v>3089</v>
          </cell>
          <cell r="L64">
            <v>6589</v>
          </cell>
          <cell r="M64">
            <v>8000</v>
          </cell>
          <cell r="N64">
            <v>2767</v>
          </cell>
          <cell r="O64">
            <v>2734</v>
          </cell>
          <cell r="P64">
            <v>33670</v>
          </cell>
        </row>
        <row r="65">
          <cell r="I65">
            <v>45383</v>
          </cell>
          <cell r="J65">
            <v>10478</v>
          </cell>
          <cell r="K65">
            <v>3065</v>
          </cell>
          <cell r="L65">
            <v>6546</v>
          </cell>
          <cell r="M65">
            <v>8088</v>
          </cell>
          <cell r="N65">
            <v>2783</v>
          </cell>
          <cell r="O65">
            <v>2686</v>
          </cell>
          <cell r="P65">
            <v>33552</v>
          </cell>
        </row>
        <row r="66">
          <cell r="I66">
            <v>45413</v>
          </cell>
          <cell r="J66">
            <v>10331</v>
          </cell>
          <cell r="K66">
            <v>2976</v>
          </cell>
          <cell r="L66">
            <v>6402</v>
          </cell>
          <cell r="M66">
            <v>8191</v>
          </cell>
          <cell r="N66">
            <v>2838</v>
          </cell>
          <cell r="O66">
            <v>2727</v>
          </cell>
          <cell r="P66">
            <v>33379</v>
          </cell>
        </row>
        <row r="67">
          <cell r="I67">
            <v>45444</v>
          </cell>
          <cell r="J67">
            <v>10381</v>
          </cell>
          <cell r="K67">
            <v>2976</v>
          </cell>
          <cell r="L67">
            <v>6390</v>
          </cell>
          <cell r="M67">
            <v>8270</v>
          </cell>
          <cell r="N67">
            <v>2901</v>
          </cell>
          <cell r="O67">
            <v>2771</v>
          </cell>
          <cell r="P67">
            <v>33602</v>
          </cell>
        </row>
        <row r="68">
          <cell r="I68">
            <v>45474</v>
          </cell>
          <cell r="J68">
            <v>10483</v>
          </cell>
          <cell r="K68">
            <v>2985</v>
          </cell>
          <cell r="L68">
            <v>6388</v>
          </cell>
          <cell r="M68">
            <v>8309</v>
          </cell>
          <cell r="N68">
            <v>2979</v>
          </cell>
          <cell r="O68">
            <v>2770</v>
          </cell>
          <cell r="P68">
            <v>33831</v>
          </cell>
        </row>
        <row r="69">
          <cell r="I69">
            <v>45505</v>
          </cell>
          <cell r="J69">
            <v>10482</v>
          </cell>
          <cell r="K69">
            <v>2933</v>
          </cell>
          <cell r="L69">
            <v>6350</v>
          </cell>
          <cell r="M69">
            <v>8417</v>
          </cell>
          <cell r="N69">
            <v>3039</v>
          </cell>
          <cell r="O69">
            <v>2778</v>
          </cell>
          <cell r="P69">
            <v>33889</v>
          </cell>
        </row>
        <row r="70">
          <cell r="I70">
            <v>45536</v>
          </cell>
          <cell r="J70">
            <v>10601</v>
          </cell>
          <cell r="K70">
            <v>2865</v>
          </cell>
          <cell r="L70">
            <v>6332</v>
          </cell>
          <cell r="M70">
            <v>8595</v>
          </cell>
          <cell r="N70">
            <v>3090</v>
          </cell>
          <cell r="O70">
            <v>2748</v>
          </cell>
          <cell r="P70">
            <v>34108</v>
          </cell>
        </row>
        <row r="71">
          <cell r="I71">
            <v>45566</v>
          </cell>
          <cell r="J71">
            <v>10669</v>
          </cell>
          <cell r="K71">
            <v>2815</v>
          </cell>
          <cell r="L71">
            <v>6242</v>
          </cell>
          <cell r="M71">
            <v>8520</v>
          </cell>
          <cell r="N71">
            <v>3078</v>
          </cell>
          <cell r="O71">
            <v>2743</v>
          </cell>
          <cell r="P71">
            <v>33959</v>
          </cell>
        </row>
        <row r="72">
          <cell r="I72">
            <v>45597</v>
          </cell>
          <cell r="J72">
            <v>10695</v>
          </cell>
          <cell r="K72">
            <v>2756</v>
          </cell>
          <cell r="L72">
            <v>6130</v>
          </cell>
          <cell r="M72">
            <v>8586</v>
          </cell>
          <cell r="N72">
            <v>3075</v>
          </cell>
          <cell r="O72">
            <v>2702</v>
          </cell>
          <cell r="P72">
            <v>33828</v>
          </cell>
        </row>
        <row r="73">
          <cell r="I73">
            <v>45627</v>
          </cell>
          <cell r="J73">
            <v>10699</v>
          </cell>
          <cell r="K73">
            <v>2742</v>
          </cell>
          <cell r="L73">
            <v>6047</v>
          </cell>
          <cell r="M73">
            <v>8593</v>
          </cell>
          <cell r="N73">
            <v>3107</v>
          </cell>
          <cell r="O73">
            <v>2679</v>
          </cell>
          <cell r="P73">
            <v>33774</v>
          </cell>
        </row>
        <row r="74">
          <cell r="I74">
            <v>45658</v>
          </cell>
          <cell r="J74">
            <v>10503</v>
          </cell>
          <cell r="K74">
            <v>2695</v>
          </cell>
          <cell r="L74">
            <v>5992</v>
          </cell>
          <cell r="M74">
            <v>8449</v>
          </cell>
          <cell r="N74">
            <v>3056</v>
          </cell>
          <cell r="O74">
            <v>2669</v>
          </cell>
          <cell r="P74">
            <v>33294</v>
          </cell>
        </row>
        <row r="75">
          <cell r="I75">
            <v>45689</v>
          </cell>
          <cell r="J75">
            <v>10467</v>
          </cell>
          <cell r="K75">
            <v>2626</v>
          </cell>
          <cell r="L75">
            <v>5991</v>
          </cell>
          <cell r="M75">
            <v>8383</v>
          </cell>
          <cell r="N75">
            <v>2999</v>
          </cell>
          <cell r="O75">
            <v>2704</v>
          </cell>
          <cell r="P75">
            <v>33102</v>
          </cell>
        </row>
        <row r="76">
          <cell r="I76">
            <v>45717</v>
          </cell>
          <cell r="J76">
            <v>10561</v>
          </cell>
          <cell r="K76">
            <v>2597</v>
          </cell>
          <cell r="L76">
            <v>5883</v>
          </cell>
          <cell r="M76">
            <v>8198</v>
          </cell>
          <cell r="N76">
            <v>2984</v>
          </cell>
          <cell r="O76">
            <v>2699</v>
          </cell>
          <cell r="P76">
            <v>32870</v>
          </cell>
        </row>
        <row r="77">
          <cell r="I77">
            <v>45748</v>
          </cell>
          <cell r="J77">
            <v>10603</v>
          </cell>
          <cell r="K77">
            <v>2558</v>
          </cell>
          <cell r="L77">
            <v>5744</v>
          </cell>
          <cell r="M77">
            <v>8048</v>
          </cell>
          <cell r="N77">
            <v>2926</v>
          </cell>
          <cell r="O77">
            <v>2695</v>
          </cell>
          <cell r="P77">
            <v>32554</v>
          </cell>
        </row>
        <row r="78">
          <cell r="I78">
            <v>45778</v>
          </cell>
          <cell r="J78">
            <v>10732</v>
          </cell>
          <cell r="K78">
            <v>2592</v>
          </cell>
          <cell r="L78">
            <v>5718</v>
          </cell>
          <cell r="M78">
            <v>7944</v>
          </cell>
          <cell r="N78">
            <v>2885</v>
          </cell>
          <cell r="O78">
            <v>2651</v>
          </cell>
          <cell r="P78">
            <v>32508</v>
          </cell>
        </row>
        <row r="79">
          <cell r="I79">
            <v>45809</v>
          </cell>
          <cell r="J79">
            <v>10761</v>
          </cell>
          <cell r="K79">
            <v>2483</v>
          </cell>
          <cell r="L79">
            <v>5623</v>
          </cell>
          <cell r="M79">
            <v>7741</v>
          </cell>
          <cell r="N79">
            <v>2836</v>
          </cell>
          <cell r="O79">
            <v>2611</v>
          </cell>
          <cell r="P79">
            <v>32070</v>
          </cell>
        </row>
        <row r="80">
          <cell r="I80">
            <v>45839</v>
          </cell>
          <cell r="J80">
            <v>10581</v>
          </cell>
          <cell r="K80">
            <v>2455</v>
          </cell>
          <cell r="L80">
            <v>5576</v>
          </cell>
          <cell r="M80">
            <v>7622</v>
          </cell>
          <cell r="N80">
            <v>2752</v>
          </cell>
          <cell r="O80">
            <v>2562</v>
          </cell>
          <cell r="P80">
            <v>31566</v>
          </cell>
        </row>
        <row r="81">
          <cell r="I81">
            <v>45870</v>
          </cell>
          <cell r="J81">
            <v>10564</v>
          </cell>
          <cell r="K81">
            <v>2458</v>
          </cell>
          <cell r="L81">
            <v>5542</v>
          </cell>
          <cell r="M81">
            <v>7496</v>
          </cell>
          <cell r="N81">
            <v>2686</v>
          </cell>
          <cell r="O81">
            <v>2559</v>
          </cell>
          <cell r="P81">
            <v>31345</v>
          </cell>
        </row>
        <row r="82">
          <cell r="I82">
            <v>45901</v>
          </cell>
          <cell r="J82">
            <v>10505</v>
          </cell>
          <cell r="K82">
            <v>2406</v>
          </cell>
          <cell r="L82">
            <v>5594</v>
          </cell>
          <cell r="M82">
            <v>7399</v>
          </cell>
          <cell r="N82">
            <v>2647</v>
          </cell>
          <cell r="O82">
            <v>2563</v>
          </cell>
          <cell r="P82">
            <v>31166</v>
          </cell>
        </row>
      </sheetData>
      <sheetData sheetId="14" refreshError="1"/>
      <sheetData sheetId="15" refreshError="1"/>
      <sheetData sheetId="16">
        <row r="12">
          <cell r="H12" t="str">
            <v>Arson</v>
          </cell>
          <cell r="I12" t="str">
            <v>Criminal Damage</v>
          </cell>
          <cell r="J12" t="str">
            <v>Public Order</v>
          </cell>
          <cell r="K12" t="str">
            <v>Stalking and Harassment</v>
          </cell>
        </row>
        <row r="13">
          <cell r="G13">
            <v>43800</v>
          </cell>
          <cell r="H13">
            <v>1539</v>
          </cell>
          <cell r="I13">
            <v>28616</v>
          </cell>
          <cell r="J13">
            <v>32333</v>
          </cell>
          <cell r="K13">
            <v>39524</v>
          </cell>
        </row>
        <row r="14">
          <cell r="G14">
            <v>43831</v>
          </cell>
          <cell r="H14">
            <v>1534</v>
          </cell>
          <cell r="I14">
            <v>28500</v>
          </cell>
          <cell r="J14">
            <v>32333</v>
          </cell>
          <cell r="K14">
            <v>39549</v>
          </cell>
        </row>
        <row r="15">
          <cell r="G15">
            <v>43862</v>
          </cell>
          <cell r="H15">
            <v>1503</v>
          </cell>
          <cell r="I15">
            <v>28526</v>
          </cell>
          <cell r="J15">
            <v>32333</v>
          </cell>
          <cell r="K15">
            <v>39729</v>
          </cell>
        </row>
        <row r="16">
          <cell r="G16">
            <v>43891</v>
          </cell>
          <cell r="H16">
            <v>1488</v>
          </cell>
          <cell r="I16">
            <v>28460</v>
          </cell>
          <cell r="J16">
            <v>32333</v>
          </cell>
          <cell r="K16">
            <v>39545</v>
          </cell>
        </row>
        <row r="17">
          <cell r="G17">
            <v>43922</v>
          </cell>
          <cell r="H17">
            <v>1433</v>
          </cell>
          <cell r="I17">
            <v>27652</v>
          </cell>
          <cell r="J17">
            <v>32333</v>
          </cell>
          <cell r="K17">
            <v>39620</v>
          </cell>
        </row>
        <row r="18">
          <cell r="G18">
            <v>43952</v>
          </cell>
          <cell r="H18">
            <v>1436</v>
          </cell>
          <cell r="I18">
            <v>27133</v>
          </cell>
          <cell r="J18">
            <v>32333</v>
          </cell>
          <cell r="K18">
            <v>39756</v>
          </cell>
        </row>
        <row r="19">
          <cell r="G19">
            <v>43983</v>
          </cell>
          <cell r="H19">
            <v>1427</v>
          </cell>
          <cell r="I19">
            <v>26993</v>
          </cell>
          <cell r="J19">
            <v>32333</v>
          </cell>
          <cell r="K19">
            <v>40381</v>
          </cell>
        </row>
        <row r="20">
          <cell r="G20">
            <v>44013</v>
          </cell>
          <cell r="H20">
            <v>1443</v>
          </cell>
          <cell r="I20">
            <v>26803</v>
          </cell>
          <cell r="J20">
            <v>32333</v>
          </cell>
          <cell r="K20">
            <v>40780</v>
          </cell>
        </row>
        <row r="21">
          <cell r="G21">
            <v>44044</v>
          </cell>
          <cell r="H21">
            <v>1432</v>
          </cell>
          <cell r="I21">
            <v>26803</v>
          </cell>
          <cell r="J21">
            <v>32333</v>
          </cell>
          <cell r="K21">
            <v>41361</v>
          </cell>
        </row>
        <row r="22">
          <cell r="G22">
            <v>44075</v>
          </cell>
          <cell r="H22">
            <v>1464</v>
          </cell>
          <cell r="I22">
            <v>26694</v>
          </cell>
          <cell r="J22">
            <v>32333</v>
          </cell>
          <cell r="K22">
            <v>41551</v>
          </cell>
        </row>
        <row r="23">
          <cell r="G23">
            <v>44105</v>
          </cell>
          <cell r="H23">
            <v>1467</v>
          </cell>
          <cell r="I23">
            <v>26479</v>
          </cell>
          <cell r="J23">
            <v>32333</v>
          </cell>
          <cell r="K23">
            <v>41612</v>
          </cell>
        </row>
        <row r="24">
          <cell r="G24">
            <v>44136</v>
          </cell>
          <cell r="H24">
            <v>1535</v>
          </cell>
          <cell r="I24">
            <v>26261</v>
          </cell>
          <cell r="J24">
            <v>32333</v>
          </cell>
          <cell r="K24">
            <v>41992</v>
          </cell>
        </row>
        <row r="25">
          <cell r="G25">
            <v>44166</v>
          </cell>
          <cell r="H25">
            <v>1551</v>
          </cell>
          <cell r="I25">
            <v>25856</v>
          </cell>
          <cell r="J25">
            <v>32333</v>
          </cell>
          <cell r="K25">
            <v>42382</v>
          </cell>
        </row>
        <row r="26">
          <cell r="G26">
            <v>44197</v>
          </cell>
          <cell r="H26">
            <v>1513</v>
          </cell>
          <cell r="I26">
            <v>25300</v>
          </cell>
          <cell r="J26">
            <v>32149</v>
          </cell>
          <cell r="K26">
            <v>42635</v>
          </cell>
        </row>
        <row r="27">
          <cell r="G27">
            <v>44228</v>
          </cell>
          <cell r="H27">
            <v>1531</v>
          </cell>
          <cell r="I27">
            <v>24839</v>
          </cell>
          <cell r="J27">
            <v>32374</v>
          </cell>
          <cell r="K27">
            <v>43080</v>
          </cell>
        </row>
        <row r="28">
          <cell r="G28">
            <v>44256</v>
          </cell>
          <cell r="H28">
            <v>1545</v>
          </cell>
          <cell r="I28">
            <v>24827</v>
          </cell>
          <cell r="J28">
            <v>32963</v>
          </cell>
          <cell r="K28">
            <v>44052</v>
          </cell>
        </row>
        <row r="29">
          <cell r="G29">
            <v>44287</v>
          </cell>
          <cell r="H29">
            <v>1574</v>
          </cell>
          <cell r="I29">
            <v>25521</v>
          </cell>
          <cell r="J29">
            <v>33896</v>
          </cell>
          <cell r="K29">
            <v>44992</v>
          </cell>
        </row>
        <row r="30">
          <cell r="G30">
            <v>44317</v>
          </cell>
          <cell r="H30">
            <v>1561</v>
          </cell>
          <cell r="I30">
            <v>25692</v>
          </cell>
          <cell r="J30">
            <v>34356</v>
          </cell>
          <cell r="K30">
            <v>45950</v>
          </cell>
        </row>
        <row r="31">
          <cell r="G31">
            <v>44348</v>
          </cell>
          <cell r="H31">
            <v>1600</v>
          </cell>
          <cell r="I31">
            <v>25806</v>
          </cell>
          <cell r="J31">
            <v>35296</v>
          </cell>
          <cell r="K31">
            <v>46389</v>
          </cell>
        </row>
        <row r="32">
          <cell r="G32">
            <v>44378</v>
          </cell>
          <cell r="H32">
            <v>1585</v>
          </cell>
          <cell r="I32">
            <v>25862</v>
          </cell>
          <cell r="J32">
            <v>35966</v>
          </cell>
          <cell r="K32">
            <v>46744</v>
          </cell>
        </row>
        <row r="33">
          <cell r="G33">
            <v>44409</v>
          </cell>
          <cell r="H33">
            <v>1568</v>
          </cell>
          <cell r="I33">
            <v>25755</v>
          </cell>
          <cell r="J33">
            <v>36239</v>
          </cell>
          <cell r="K33">
            <v>47374</v>
          </cell>
        </row>
        <row r="34">
          <cell r="G34">
            <v>44440</v>
          </cell>
          <cell r="H34">
            <v>1488</v>
          </cell>
          <cell r="I34">
            <v>25661</v>
          </cell>
          <cell r="J34">
            <v>37130</v>
          </cell>
          <cell r="K34">
            <v>48177</v>
          </cell>
        </row>
        <row r="35">
          <cell r="G35">
            <v>44470</v>
          </cell>
          <cell r="H35">
            <v>1467</v>
          </cell>
          <cell r="I35">
            <v>25739</v>
          </cell>
          <cell r="J35">
            <v>38055</v>
          </cell>
          <cell r="K35">
            <v>49209</v>
          </cell>
        </row>
        <row r="36">
          <cell r="G36">
            <v>44501</v>
          </cell>
          <cell r="H36">
            <v>1445</v>
          </cell>
          <cell r="I36">
            <v>25935</v>
          </cell>
          <cell r="J36">
            <v>39032</v>
          </cell>
          <cell r="K36">
            <v>50327</v>
          </cell>
        </row>
        <row r="37">
          <cell r="G37">
            <v>44531</v>
          </cell>
          <cell r="H37">
            <v>1465</v>
          </cell>
          <cell r="I37">
            <v>26270</v>
          </cell>
          <cell r="J37">
            <v>39900</v>
          </cell>
          <cell r="K37">
            <v>50843</v>
          </cell>
        </row>
        <row r="38">
          <cell r="G38">
            <v>44562</v>
          </cell>
          <cell r="H38">
            <v>1477</v>
          </cell>
          <cell r="I38">
            <v>26687</v>
          </cell>
          <cell r="J38">
            <v>40811</v>
          </cell>
          <cell r="K38">
            <v>51545</v>
          </cell>
        </row>
        <row r="39">
          <cell r="G39">
            <v>44593</v>
          </cell>
          <cell r="H39">
            <v>1462</v>
          </cell>
          <cell r="I39">
            <v>27018</v>
          </cell>
          <cell r="J39">
            <v>41388</v>
          </cell>
          <cell r="K39">
            <v>52405</v>
          </cell>
        </row>
        <row r="40">
          <cell r="G40">
            <v>44621</v>
          </cell>
          <cell r="H40">
            <v>1459</v>
          </cell>
          <cell r="I40">
            <v>27117</v>
          </cell>
          <cell r="J40">
            <v>41972</v>
          </cell>
          <cell r="K40">
            <v>52913</v>
          </cell>
        </row>
        <row r="41">
          <cell r="G41">
            <v>44652</v>
          </cell>
          <cell r="H41">
            <v>1445</v>
          </cell>
          <cell r="I41">
            <v>27160</v>
          </cell>
          <cell r="J41">
            <v>42337</v>
          </cell>
          <cell r="K41">
            <v>53160</v>
          </cell>
        </row>
        <row r="42">
          <cell r="G42">
            <v>44682</v>
          </cell>
          <cell r="H42">
            <v>1461</v>
          </cell>
          <cell r="I42">
            <v>27642</v>
          </cell>
          <cell r="J42">
            <v>43056</v>
          </cell>
          <cell r="K42">
            <v>53606</v>
          </cell>
        </row>
        <row r="43">
          <cell r="G43">
            <v>44713</v>
          </cell>
          <cell r="H43">
            <v>1453</v>
          </cell>
          <cell r="I43">
            <v>27764</v>
          </cell>
          <cell r="J43">
            <v>43019</v>
          </cell>
          <cell r="K43">
            <v>54009</v>
          </cell>
        </row>
        <row r="44">
          <cell r="G44">
            <v>44743</v>
          </cell>
          <cell r="H44">
            <v>1492</v>
          </cell>
          <cell r="I44">
            <v>27832</v>
          </cell>
          <cell r="J44">
            <v>43384</v>
          </cell>
          <cell r="K44">
            <v>54554</v>
          </cell>
        </row>
        <row r="45">
          <cell r="G45">
            <v>44774</v>
          </cell>
          <cell r="H45">
            <v>1580</v>
          </cell>
          <cell r="I45">
            <v>28088</v>
          </cell>
          <cell r="J45">
            <v>44170</v>
          </cell>
          <cell r="K45">
            <v>54830</v>
          </cell>
        </row>
        <row r="46">
          <cell r="G46">
            <v>44805</v>
          </cell>
          <cell r="H46">
            <v>1587</v>
          </cell>
          <cell r="I46">
            <v>28037</v>
          </cell>
          <cell r="J46">
            <v>43940</v>
          </cell>
          <cell r="K46">
            <v>55011</v>
          </cell>
        </row>
        <row r="47">
          <cell r="G47">
            <v>44835</v>
          </cell>
          <cell r="H47">
            <v>1600</v>
          </cell>
          <cell r="I47">
            <v>27970</v>
          </cell>
          <cell r="J47">
            <v>43678</v>
          </cell>
          <cell r="K47">
            <v>54682</v>
          </cell>
        </row>
        <row r="48">
          <cell r="G48">
            <v>44866</v>
          </cell>
          <cell r="H48">
            <v>1555</v>
          </cell>
          <cell r="I48">
            <v>27597</v>
          </cell>
          <cell r="J48">
            <v>43391</v>
          </cell>
          <cell r="K48">
            <v>54582</v>
          </cell>
        </row>
        <row r="49">
          <cell r="G49">
            <v>44896</v>
          </cell>
          <cell r="H49">
            <v>1517</v>
          </cell>
          <cell r="I49">
            <v>27216</v>
          </cell>
          <cell r="J49">
            <v>43031</v>
          </cell>
          <cell r="K49">
            <v>54538</v>
          </cell>
        </row>
        <row r="50">
          <cell r="G50">
            <v>44927</v>
          </cell>
          <cell r="H50">
            <v>1515</v>
          </cell>
          <cell r="I50">
            <v>27078</v>
          </cell>
          <cell r="J50">
            <v>42770</v>
          </cell>
          <cell r="K50">
            <v>54942</v>
          </cell>
        </row>
        <row r="51">
          <cell r="G51">
            <v>44958</v>
          </cell>
          <cell r="H51">
            <v>1557</v>
          </cell>
          <cell r="I51">
            <v>27122</v>
          </cell>
          <cell r="J51">
            <v>42782</v>
          </cell>
          <cell r="K51">
            <v>54963</v>
          </cell>
        </row>
        <row r="52">
          <cell r="G52">
            <v>44986</v>
          </cell>
          <cell r="H52">
            <v>1533</v>
          </cell>
          <cell r="I52">
            <v>27004</v>
          </cell>
          <cell r="J52">
            <v>42375</v>
          </cell>
          <cell r="K52">
            <v>55110</v>
          </cell>
        </row>
        <row r="53">
          <cell r="G53">
            <v>45017</v>
          </cell>
          <cell r="H53">
            <v>1530</v>
          </cell>
          <cell r="I53">
            <v>26957</v>
          </cell>
          <cell r="J53">
            <v>42049</v>
          </cell>
          <cell r="K53">
            <v>55293</v>
          </cell>
        </row>
        <row r="54">
          <cell r="G54">
            <v>45047</v>
          </cell>
          <cell r="H54">
            <v>1546</v>
          </cell>
          <cell r="I54">
            <v>26715</v>
          </cell>
          <cell r="J54">
            <v>41541</v>
          </cell>
          <cell r="K54">
            <v>55231</v>
          </cell>
        </row>
        <row r="55">
          <cell r="G55">
            <v>45078</v>
          </cell>
          <cell r="H55">
            <v>1554</v>
          </cell>
          <cell r="I55">
            <v>26548</v>
          </cell>
          <cell r="J55">
            <v>40758</v>
          </cell>
          <cell r="K55">
            <v>54897</v>
          </cell>
        </row>
        <row r="56">
          <cell r="G56">
            <v>45108</v>
          </cell>
          <cell r="H56">
            <v>1527</v>
          </cell>
          <cell r="I56">
            <v>26258</v>
          </cell>
          <cell r="J56">
            <v>39297</v>
          </cell>
          <cell r="K56">
            <v>54416</v>
          </cell>
        </row>
        <row r="57">
          <cell r="G57">
            <v>45139</v>
          </cell>
          <cell r="H57">
            <v>1452</v>
          </cell>
          <cell r="I57">
            <v>25837</v>
          </cell>
          <cell r="J57">
            <v>37772</v>
          </cell>
          <cell r="K57">
            <v>53785</v>
          </cell>
        </row>
        <row r="58">
          <cell r="G58">
            <v>45170</v>
          </cell>
          <cell r="H58">
            <v>1467</v>
          </cell>
          <cell r="I58">
            <v>25588</v>
          </cell>
          <cell r="J58">
            <v>37086</v>
          </cell>
          <cell r="K58">
            <v>53394</v>
          </cell>
        </row>
        <row r="59">
          <cell r="G59">
            <v>45200</v>
          </cell>
          <cell r="H59">
            <v>1469</v>
          </cell>
          <cell r="I59">
            <v>25293</v>
          </cell>
          <cell r="J59">
            <v>36359</v>
          </cell>
          <cell r="K59">
            <v>53147</v>
          </cell>
        </row>
        <row r="60">
          <cell r="G60">
            <v>45231</v>
          </cell>
          <cell r="H60">
            <v>1482</v>
          </cell>
          <cell r="I60">
            <v>24969</v>
          </cell>
          <cell r="J60">
            <v>35420</v>
          </cell>
          <cell r="K60">
            <v>52298</v>
          </cell>
        </row>
        <row r="61">
          <cell r="G61">
            <v>45261</v>
          </cell>
          <cell r="H61">
            <v>1504</v>
          </cell>
          <cell r="I61">
            <v>24806</v>
          </cell>
          <cell r="J61">
            <v>34555</v>
          </cell>
          <cell r="K61">
            <v>51745</v>
          </cell>
        </row>
        <row r="62">
          <cell r="G62">
            <v>45292</v>
          </cell>
          <cell r="H62">
            <v>1482</v>
          </cell>
          <cell r="I62">
            <v>24518</v>
          </cell>
          <cell r="J62">
            <v>33714</v>
          </cell>
          <cell r="K62">
            <v>50544</v>
          </cell>
        </row>
        <row r="63">
          <cell r="G63">
            <v>45323</v>
          </cell>
          <cell r="H63">
            <v>1448</v>
          </cell>
          <cell r="I63">
            <v>24062</v>
          </cell>
          <cell r="J63">
            <v>32716</v>
          </cell>
          <cell r="K63">
            <v>49425</v>
          </cell>
        </row>
        <row r="64">
          <cell r="G64">
            <v>45352</v>
          </cell>
          <cell r="H64">
            <v>1430</v>
          </cell>
          <cell r="I64">
            <v>23736</v>
          </cell>
          <cell r="J64">
            <v>31705</v>
          </cell>
          <cell r="K64">
            <v>48335</v>
          </cell>
        </row>
        <row r="65">
          <cell r="G65">
            <v>45383</v>
          </cell>
          <cell r="H65">
            <v>1390</v>
          </cell>
          <cell r="I65">
            <v>23273</v>
          </cell>
          <cell r="J65">
            <v>30491</v>
          </cell>
          <cell r="K65">
            <v>47479</v>
          </cell>
        </row>
        <row r="66">
          <cell r="G66">
            <v>45413</v>
          </cell>
          <cell r="H66">
            <v>1339</v>
          </cell>
          <cell r="I66">
            <v>22816</v>
          </cell>
          <cell r="J66">
            <v>29452</v>
          </cell>
          <cell r="K66">
            <v>46775</v>
          </cell>
        </row>
        <row r="67">
          <cell r="G67">
            <v>45444</v>
          </cell>
          <cell r="H67">
            <v>1291</v>
          </cell>
          <cell r="I67">
            <v>22580</v>
          </cell>
          <cell r="J67">
            <v>28707</v>
          </cell>
          <cell r="K67">
            <v>46242</v>
          </cell>
        </row>
        <row r="68">
          <cell r="G68">
            <v>45474</v>
          </cell>
          <cell r="H68">
            <v>1326</v>
          </cell>
          <cell r="I68">
            <v>22515</v>
          </cell>
          <cell r="J68">
            <v>28390</v>
          </cell>
          <cell r="K68">
            <v>45904</v>
          </cell>
        </row>
        <row r="69">
          <cell r="G69">
            <v>45505</v>
          </cell>
          <cell r="H69">
            <v>1319</v>
          </cell>
          <cell r="I69">
            <v>22361</v>
          </cell>
          <cell r="J69">
            <v>28235</v>
          </cell>
          <cell r="K69">
            <v>45772</v>
          </cell>
        </row>
        <row r="70">
          <cell r="G70">
            <v>45536</v>
          </cell>
          <cell r="H70">
            <v>1303</v>
          </cell>
          <cell r="I70">
            <v>22154</v>
          </cell>
          <cell r="J70">
            <v>27427</v>
          </cell>
          <cell r="K70">
            <v>45349</v>
          </cell>
        </row>
        <row r="71">
          <cell r="G71">
            <v>45566</v>
          </cell>
          <cell r="H71">
            <v>1265</v>
          </cell>
          <cell r="I71">
            <v>21843</v>
          </cell>
          <cell r="J71">
            <v>27550</v>
          </cell>
          <cell r="K71">
            <v>45069</v>
          </cell>
        </row>
        <row r="72">
          <cell r="G72">
            <v>45597</v>
          </cell>
          <cell r="H72">
            <v>1254</v>
          </cell>
          <cell r="I72">
            <v>21682</v>
          </cell>
          <cell r="J72">
            <v>26769</v>
          </cell>
          <cell r="K72">
            <v>45086</v>
          </cell>
        </row>
        <row r="73">
          <cell r="G73">
            <v>45627</v>
          </cell>
          <cell r="H73">
            <v>1246</v>
          </cell>
          <cell r="I73">
            <v>21476</v>
          </cell>
          <cell r="J73">
            <v>26599</v>
          </cell>
          <cell r="K73">
            <v>45078</v>
          </cell>
        </row>
        <row r="74">
          <cell r="G74">
            <v>45658</v>
          </cell>
          <cell r="H74">
            <v>1236</v>
          </cell>
          <cell r="I74">
            <v>21090</v>
          </cell>
          <cell r="J74">
            <v>26525</v>
          </cell>
          <cell r="K74">
            <v>45171</v>
          </cell>
        </row>
        <row r="75">
          <cell r="G75">
            <v>45689</v>
          </cell>
          <cell r="H75">
            <v>1202</v>
          </cell>
          <cell r="I75">
            <v>20827</v>
          </cell>
          <cell r="J75">
            <v>26344</v>
          </cell>
          <cell r="K75">
            <v>45438</v>
          </cell>
        </row>
        <row r="76">
          <cell r="G76">
            <v>45717</v>
          </cell>
          <cell r="H76">
            <v>1227</v>
          </cell>
          <cell r="I76">
            <v>20601</v>
          </cell>
          <cell r="J76">
            <v>26374</v>
          </cell>
          <cell r="K76">
            <v>45758</v>
          </cell>
        </row>
        <row r="77">
          <cell r="G77">
            <v>45748</v>
          </cell>
          <cell r="H77">
            <v>1280</v>
          </cell>
          <cell r="I77">
            <v>20419</v>
          </cell>
          <cell r="J77">
            <v>26337</v>
          </cell>
          <cell r="K77">
            <v>46076</v>
          </cell>
        </row>
        <row r="78">
          <cell r="G78">
            <v>45778</v>
          </cell>
          <cell r="H78">
            <v>1301</v>
          </cell>
          <cell r="I78">
            <v>20273</v>
          </cell>
          <cell r="J78">
            <v>26039</v>
          </cell>
          <cell r="K78">
            <v>46144</v>
          </cell>
        </row>
        <row r="79">
          <cell r="G79">
            <v>45809</v>
          </cell>
          <cell r="H79">
            <v>1311</v>
          </cell>
          <cell r="I79">
            <v>20054</v>
          </cell>
          <cell r="J79">
            <v>26008</v>
          </cell>
          <cell r="K79">
            <v>46651</v>
          </cell>
        </row>
        <row r="80">
          <cell r="G80">
            <v>45839</v>
          </cell>
          <cell r="H80">
            <v>1253</v>
          </cell>
          <cell r="I80">
            <v>19801</v>
          </cell>
          <cell r="J80">
            <v>25937</v>
          </cell>
          <cell r="K80">
            <v>47055</v>
          </cell>
        </row>
        <row r="81">
          <cell r="G81">
            <v>45870</v>
          </cell>
          <cell r="H81">
            <v>1235</v>
          </cell>
          <cell r="I81">
            <v>19642</v>
          </cell>
          <cell r="J81">
            <v>25484</v>
          </cell>
          <cell r="K81">
            <v>47191</v>
          </cell>
        </row>
        <row r="82">
          <cell r="G82">
            <v>45901</v>
          </cell>
          <cell r="H82">
            <v>1217</v>
          </cell>
          <cell r="I82">
            <v>19513</v>
          </cell>
          <cell r="J82">
            <v>25292</v>
          </cell>
          <cell r="K82">
            <v>47552</v>
          </cell>
        </row>
      </sheetData>
      <sheetData sheetId="17" refreshError="1"/>
      <sheetData sheetId="18">
        <row r="13">
          <cell r="F13" t="str">
            <v>Stalking and Harassment</v>
          </cell>
          <cell r="G13" t="str">
            <v>Rape</v>
          </cell>
          <cell r="H13" t="str">
            <v>Other sexual offences</v>
          </cell>
        </row>
        <row r="14">
          <cell r="E14">
            <v>43800</v>
          </cell>
          <cell r="F14">
            <v>39524</v>
          </cell>
          <cell r="G14">
            <v>3469</v>
          </cell>
          <cell r="H14">
            <v>4945</v>
          </cell>
        </row>
        <row r="15">
          <cell r="E15">
            <v>43831</v>
          </cell>
          <cell r="F15">
            <v>39549</v>
          </cell>
          <cell r="G15">
            <v>3439</v>
          </cell>
          <cell r="H15">
            <v>4894</v>
          </cell>
        </row>
        <row r="16">
          <cell r="E16">
            <v>43862</v>
          </cell>
          <cell r="F16">
            <v>39729</v>
          </cell>
          <cell r="G16">
            <v>3463</v>
          </cell>
          <cell r="H16">
            <v>4888</v>
          </cell>
        </row>
        <row r="17">
          <cell r="E17">
            <v>43891</v>
          </cell>
          <cell r="F17">
            <v>39545</v>
          </cell>
          <cell r="G17">
            <v>3400</v>
          </cell>
          <cell r="H17">
            <v>4921</v>
          </cell>
        </row>
        <row r="18">
          <cell r="E18">
            <v>43922</v>
          </cell>
          <cell r="F18">
            <v>39620</v>
          </cell>
          <cell r="G18">
            <v>3340</v>
          </cell>
          <cell r="H18">
            <v>4767</v>
          </cell>
        </row>
        <row r="19">
          <cell r="E19">
            <v>43952</v>
          </cell>
          <cell r="F19">
            <v>39756</v>
          </cell>
          <cell r="G19">
            <v>3264</v>
          </cell>
          <cell r="H19">
            <v>4687</v>
          </cell>
        </row>
        <row r="20">
          <cell r="E20">
            <v>43983</v>
          </cell>
          <cell r="F20">
            <v>40381</v>
          </cell>
          <cell r="G20">
            <v>3296</v>
          </cell>
          <cell r="H20">
            <v>4587</v>
          </cell>
        </row>
        <row r="21">
          <cell r="E21">
            <v>44013</v>
          </cell>
          <cell r="F21">
            <v>40780</v>
          </cell>
          <cell r="G21">
            <v>3344</v>
          </cell>
          <cell r="H21">
            <v>4556</v>
          </cell>
        </row>
        <row r="22">
          <cell r="E22">
            <v>44044</v>
          </cell>
          <cell r="F22">
            <v>41361</v>
          </cell>
          <cell r="G22">
            <v>3329</v>
          </cell>
          <cell r="H22">
            <v>4589</v>
          </cell>
        </row>
        <row r="23">
          <cell r="E23">
            <v>44075</v>
          </cell>
          <cell r="F23">
            <v>41551</v>
          </cell>
          <cell r="G23">
            <v>3309</v>
          </cell>
          <cell r="H23">
            <v>4588</v>
          </cell>
        </row>
        <row r="24">
          <cell r="E24">
            <v>44105</v>
          </cell>
          <cell r="F24">
            <v>41612</v>
          </cell>
          <cell r="G24">
            <v>3337</v>
          </cell>
          <cell r="H24">
            <v>4588</v>
          </cell>
        </row>
        <row r="25">
          <cell r="E25">
            <v>44136</v>
          </cell>
          <cell r="F25">
            <v>41992</v>
          </cell>
          <cell r="G25">
            <v>3202</v>
          </cell>
          <cell r="H25">
            <v>4543</v>
          </cell>
        </row>
        <row r="26">
          <cell r="E26">
            <v>44166</v>
          </cell>
          <cell r="F26">
            <v>42382</v>
          </cell>
          <cell r="G26">
            <v>3185</v>
          </cell>
          <cell r="H26">
            <v>4526</v>
          </cell>
        </row>
        <row r="27">
          <cell r="E27">
            <v>44197</v>
          </cell>
          <cell r="F27">
            <v>42635</v>
          </cell>
          <cell r="G27">
            <v>3135</v>
          </cell>
          <cell r="H27">
            <v>4403</v>
          </cell>
        </row>
        <row r="28">
          <cell r="E28">
            <v>44228</v>
          </cell>
          <cell r="F28">
            <v>43080</v>
          </cell>
          <cell r="G28">
            <v>3078</v>
          </cell>
          <cell r="H28">
            <v>4319</v>
          </cell>
        </row>
        <row r="29">
          <cell r="E29">
            <v>44256</v>
          </cell>
          <cell r="F29">
            <v>44052</v>
          </cell>
          <cell r="G29">
            <v>3141</v>
          </cell>
          <cell r="H29">
            <v>4338</v>
          </cell>
        </row>
        <row r="30">
          <cell r="E30">
            <v>44287</v>
          </cell>
          <cell r="F30">
            <v>44992</v>
          </cell>
          <cell r="G30">
            <v>3239</v>
          </cell>
          <cell r="H30">
            <v>4506</v>
          </cell>
        </row>
        <row r="31">
          <cell r="E31">
            <v>44317</v>
          </cell>
          <cell r="F31">
            <v>45950</v>
          </cell>
          <cell r="G31">
            <v>3341</v>
          </cell>
          <cell r="H31">
            <v>4691</v>
          </cell>
        </row>
        <row r="32">
          <cell r="E32">
            <v>44348</v>
          </cell>
          <cell r="F32">
            <v>46389</v>
          </cell>
          <cell r="G32">
            <v>3338</v>
          </cell>
          <cell r="H32">
            <v>4847</v>
          </cell>
        </row>
        <row r="33">
          <cell r="E33">
            <v>44378</v>
          </cell>
          <cell r="F33">
            <v>46744</v>
          </cell>
          <cell r="G33">
            <v>3287</v>
          </cell>
          <cell r="H33">
            <v>4939</v>
          </cell>
        </row>
        <row r="34">
          <cell r="E34">
            <v>44409</v>
          </cell>
          <cell r="F34">
            <v>47374</v>
          </cell>
          <cell r="G34">
            <v>3370</v>
          </cell>
          <cell r="H34">
            <v>4958</v>
          </cell>
        </row>
        <row r="35">
          <cell r="E35">
            <v>44440</v>
          </cell>
          <cell r="F35">
            <v>48177</v>
          </cell>
          <cell r="G35">
            <v>3387</v>
          </cell>
          <cell r="H35">
            <v>5009</v>
          </cell>
        </row>
        <row r="36">
          <cell r="E36">
            <v>44470</v>
          </cell>
          <cell r="F36">
            <v>49209</v>
          </cell>
          <cell r="G36">
            <v>3402</v>
          </cell>
          <cell r="H36">
            <v>5070</v>
          </cell>
        </row>
        <row r="37">
          <cell r="E37">
            <v>44501</v>
          </cell>
          <cell r="F37">
            <v>50327</v>
          </cell>
          <cell r="G37">
            <v>3541</v>
          </cell>
          <cell r="H37">
            <v>5186</v>
          </cell>
        </row>
        <row r="38">
          <cell r="E38">
            <v>44531</v>
          </cell>
          <cell r="F38">
            <v>50843</v>
          </cell>
          <cell r="G38">
            <v>3546</v>
          </cell>
          <cell r="H38">
            <v>5249</v>
          </cell>
        </row>
        <row r="39">
          <cell r="E39">
            <v>44562</v>
          </cell>
          <cell r="F39">
            <v>51545</v>
          </cell>
          <cell r="G39">
            <v>3554</v>
          </cell>
          <cell r="H39">
            <v>5408</v>
          </cell>
        </row>
        <row r="40">
          <cell r="E40">
            <v>44593</v>
          </cell>
          <cell r="F40">
            <v>52405</v>
          </cell>
          <cell r="G40">
            <v>3651</v>
          </cell>
          <cell r="H40">
            <v>5546</v>
          </cell>
        </row>
        <row r="41">
          <cell r="E41">
            <v>44621</v>
          </cell>
          <cell r="F41">
            <v>52913</v>
          </cell>
          <cell r="G41">
            <v>3668</v>
          </cell>
          <cell r="H41">
            <v>5661</v>
          </cell>
        </row>
        <row r="42">
          <cell r="E42">
            <v>44652</v>
          </cell>
          <cell r="F42">
            <v>53160</v>
          </cell>
          <cell r="G42">
            <v>3670</v>
          </cell>
          <cell r="H42">
            <v>5719</v>
          </cell>
        </row>
        <row r="43">
          <cell r="E43">
            <v>44682</v>
          </cell>
          <cell r="F43">
            <v>53606</v>
          </cell>
          <cell r="G43">
            <v>3658</v>
          </cell>
          <cell r="H43">
            <v>5724</v>
          </cell>
        </row>
        <row r="44">
          <cell r="E44">
            <v>44713</v>
          </cell>
          <cell r="F44">
            <v>54009</v>
          </cell>
          <cell r="G44">
            <v>3656</v>
          </cell>
          <cell r="H44">
            <v>5728</v>
          </cell>
        </row>
        <row r="45">
          <cell r="E45">
            <v>44743</v>
          </cell>
          <cell r="F45">
            <v>54554</v>
          </cell>
          <cell r="G45">
            <v>3655</v>
          </cell>
          <cell r="H45">
            <v>5749</v>
          </cell>
        </row>
        <row r="46">
          <cell r="E46">
            <v>44774</v>
          </cell>
          <cell r="F46">
            <v>54830</v>
          </cell>
          <cell r="G46">
            <v>3656</v>
          </cell>
          <cell r="H46">
            <v>5804</v>
          </cell>
        </row>
        <row r="47">
          <cell r="E47">
            <v>44805</v>
          </cell>
          <cell r="F47">
            <v>55011</v>
          </cell>
          <cell r="G47">
            <v>3661</v>
          </cell>
          <cell r="H47">
            <v>5845</v>
          </cell>
        </row>
        <row r="48">
          <cell r="E48">
            <v>44835</v>
          </cell>
          <cell r="F48">
            <v>54682</v>
          </cell>
          <cell r="G48">
            <v>3666</v>
          </cell>
          <cell r="H48">
            <v>5876</v>
          </cell>
        </row>
        <row r="49">
          <cell r="E49">
            <v>44866</v>
          </cell>
          <cell r="F49">
            <v>54582</v>
          </cell>
          <cell r="G49">
            <v>3615</v>
          </cell>
          <cell r="H49">
            <v>5878</v>
          </cell>
        </row>
        <row r="50">
          <cell r="E50">
            <v>44896</v>
          </cell>
          <cell r="F50">
            <v>54538</v>
          </cell>
          <cell r="G50">
            <v>3595</v>
          </cell>
          <cell r="H50">
            <v>5921</v>
          </cell>
        </row>
        <row r="51">
          <cell r="E51">
            <v>44927</v>
          </cell>
          <cell r="F51">
            <v>54942</v>
          </cell>
          <cell r="G51">
            <v>3661</v>
          </cell>
          <cell r="H51">
            <v>5956</v>
          </cell>
        </row>
        <row r="52">
          <cell r="E52">
            <v>44958</v>
          </cell>
          <cell r="F52">
            <v>54963</v>
          </cell>
          <cell r="G52">
            <v>3656</v>
          </cell>
          <cell r="H52">
            <v>5996</v>
          </cell>
        </row>
        <row r="53">
          <cell r="E53">
            <v>44986</v>
          </cell>
          <cell r="F53">
            <v>55110</v>
          </cell>
          <cell r="G53">
            <v>3625</v>
          </cell>
          <cell r="H53">
            <v>5944</v>
          </cell>
        </row>
        <row r="54">
          <cell r="E54">
            <v>45017</v>
          </cell>
          <cell r="F54">
            <v>55293</v>
          </cell>
          <cell r="G54">
            <v>3607</v>
          </cell>
          <cell r="H54">
            <v>5898</v>
          </cell>
        </row>
        <row r="55">
          <cell r="E55">
            <v>45047</v>
          </cell>
          <cell r="F55">
            <v>55231</v>
          </cell>
          <cell r="G55">
            <v>3580</v>
          </cell>
          <cell r="H55">
            <v>5884</v>
          </cell>
        </row>
        <row r="56">
          <cell r="E56">
            <v>45078</v>
          </cell>
          <cell r="F56">
            <v>54897</v>
          </cell>
          <cell r="G56">
            <v>3543</v>
          </cell>
          <cell r="H56">
            <v>5891</v>
          </cell>
        </row>
        <row r="57">
          <cell r="E57">
            <v>45108</v>
          </cell>
          <cell r="F57">
            <v>54416</v>
          </cell>
          <cell r="G57">
            <v>3576</v>
          </cell>
          <cell r="H57">
            <v>5892</v>
          </cell>
        </row>
        <row r="58">
          <cell r="E58">
            <v>45139</v>
          </cell>
          <cell r="F58">
            <v>53785</v>
          </cell>
          <cell r="G58">
            <v>3600</v>
          </cell>
          <cell r="H58">
            <v>5840</v>
          </cell>
        </row>
        <row r="59">
          <cell r="E59">
            <v>45170</v>
          </cell>
          <cell r="F59">
            <v>53394</v>
          </cell>
          <cell r="G59">
            <v>3661</v>
          </cell>
          <cell r="H59">
            <v>5864</v>
          </cell>
        </row>
        <row r="60">
          <cell r="E60">
            <v>45200</v>
          </cell>
          <cell r="F60">
            <v>53147</v>
          </cell>
          <cell r="G60">
            <v>3651</v>
          </cell>
          <cell r="H60">
            <v>5867</v>
          </cell>
        </row>
        <row r="61">
          <cell r="E61">
            <v>45231</v>
          </cell>
          <cell r="F61">
            <v>52298</v>
          </cell>
          <cell r="G61">
            <v>3655</v>
          </cell>
          <cell r="H61">
            <v>5822</v>
          </cell>
        </row>
        <row r="62">
          <cell r="E62">
            <v>45261</v>
          </cell>
          <cell r="F62">
            <v>51745</v>
          </cell>
          <cell r="G62">
            <v>3704</v>
          </cell>
          <cell r="H62">
            <v>5795</v>
          </cell>
        </row>
        <row r="63">
          <cell r="E63">
            <v>45292</v>
          </cell>
          <cell r="F63">
            <v>50544</v>
          </cell>
          <cell r="G63">
            <v>3690</v>
          </cell>
          <cell r="H63">
            <v>5735</v>
          </cell>
        </row>
        <row r="64">
          <cell r="E64">
            <v>45323</v>
          </cell>
          <cell r="F64">
            <v>49425</v>
          </cell>
          <cell r="G64">
            <v>3703</v>
          </cell>
          <cell r="H64">
            <v>5625</v>
          </cell>
        </row>
        <row r="65">
          <cell r="E65">
            <v>45352</v>
          </cell>
          <cell r="F65">
            <v>48335</v>
          </cell>
          <cell r="G65">
            <v>3745</v>
          </cell>
          <cell r="H65">
            <v>5626</v>
          </cell>
        </row>
        <row r="66">
          <cell r="E66">
            <v>45383</v>
          </cell>
          <cell r="F66">
            <v>47479</v>
          </cell>
          <cell r="G66">
            <v>3816</v>
          </cell>
          <cell r="H66">
            <v>5780</v>
          </cell>
        </row>
        <row r="67">
          <cell r="E67">
            <v>45413</v>
          </cell>
          <cell r="F67">
            <v>46775</v>
          </cell>
          <cell r="G67">
            <v>3886</v>
          </cell>
          <cell r="H67">
            <v>5861</v>
          </cell>
        </row>
        <row r="68">
          <cell r="E68">
            <v>45444</v>
          </cell>
          <cell r="F68">
            <v>46242</v>
          </cell>
          <cell r="G68">
            <v>3979</v>
          </cell>
          <cell r="H68">
            <v>5932</v>
          </cell>
        </row>
        <row r="69">
          <cell r="E69">
            <v>45474</v>
          </cell>
          <cell r="F69">
            <v>45904</v>
          </cell>
          <cell r="G69">
            <v>3975</v>
          </cell>
          <cell r="H69">
            <v>6011</v>
          </cell>
        </row>
        <row r="70">
          <cell r="E70">
            <v>45505</v>
          </cell>
          <cell r="F70">
            <v>45772</v>
          </cell>
          <cell r="G70">
            <v>3980</v>
          </cell>
          <cell r="H70">
            <v>6143</v>
          </cell>
        </row>
        <row r="71">
          <cell r="E71">
            <v>45536</v>
          </cell>
          <cell r="F71">
            <v>45349</v>
          </cell>
          <cell r="G71">
            <v>3990</v>
          </cell>
          <cell r="H71">
            <v>6161</v>
          </cell>
        </row>
        <row r="72">
          <cell r="E72">
            <v>45566</v>
          </cell>
          <cell r="F72">
            <v>45069</v>
          </cell>
          <cell r="G72">
            <v>4053</v>
          </cell>
          <cell r="H72">
            <v>6185</v>
          </cell>
        </row>
        <row r="73">
          <cell r="E73">
            <v>45597</v>
          </cell>
          <cell r="F73">
            <v>45086</v>
          </cell>
          <cell r="G73">
            <v>4066</v>
          </cell>
          <cell r="H73">
            <v>6265</v>
          </cell>
        </row>
        <row r="74">
          <cell r="E74">
            <v>45627</v>
          </cell>
          <cell r="F74">
            <v>45078</v>
          </cell>
          <cell r="G74">
            <v>4159</v>
          </cell>
          <cell r="H74">
            <v>6384</v>
          </cell>
        </row>
        <row r="75">
          <cell r="E75">
            <v>45658</v>
          </cell>
          <cell r="F75">
            <v>45171</v>
          </cell>
          <cell r="G75">
            <v>4211</v>
          </cell>
          <cell r="H75">
            <v>6453</v>
          </cell>
        </row>
        <row r="76">
          <cell r="E76">
            <v>45689</v>
          </cell>
          <cell r="F76">
            <v>45438</v>
          </cell>
          <cell r="G76">
            <v>4211</v>
          </cell>
          <cell r="H76">
            <v>6576</v>
          </cell>
        </row>
        <row r="77">
          <cell r="E77">
            <v>45717</v>
          </cell>
          <cell r="F77">
            <v>45758</v>
          </cell>
          <cell r="G77">
            <v>4201</v>
          </cell>
          <cell r="H77">
            <v>6699</v>
          </cell>
        </row>
        <row r="78">
          <cell r="E78">
            <v>45748</v>
          </cell>
          <cell r="F78">
            <v>46076</v>
          </cell>
          <cell r="G78">
            <v>4222</v>
          </cell>
          <cell r="H78">
            <v>6650</v>
          </cell>
        </row>
        <row r="79">
          <cell r="E79">
            <v>45778</v>
          </cell>
          <cell r="F79">
            <v>46144</v>
          </cell>
          <cell r="G79">
            <v>4230</v>
          </cell>
          <cell r="H79">
            <v>6612</v>
          </cell>
        </row>
        <row r="80">
          <cell r="E80">
            <v>45809</v>
          </cell>
          <cell r="F80">
            <v>46651</v>
          </cell>
          <cell r="G80">
            <v>4265</v>
          </cell>
          <cell r="H80">
            <v>6613</v>
          </cell>
        </row>
        <row r="81">
          <cell r="E81">
            <v>45839</v>
          </cell>
          <cell r="F81">
            <v>47055</v>
          </cell>
          <cell r="G81">
            <v>4395</v>
          </cell>
          <cell r="H81">
            <v>6641</v>
          </cell>
        </row>
        <row r="82">
          <cell r="E82">
            <v>45870</v>
          </cell>
          <cell r="F82">
            <v>47191</v>
          </cell>
          <cell r="G82">
            <v>4402</v>
          </cell>
          <cell r="H82">
            <v>6644</v>
          </cell>
        </row>
        <row r="83">
          <cell r="E83">
            <v>45901</v>
          </cell>
          <cell r="F83">
            <v>47552</v>
          </cell>
          <cell r="G83">
            <v>4362</v>
          </cell>
          <cell r="H83">
            <v>6661</v>
          </cell>
        </row>
      </sheetData>
      <sheetData sheetId="19" refreshError="1"/>
      <sheetData sheetId="20" refreshError="1"/>
      <sheetData sheetId="21" refreshError="1"/>
      <sheetData sheetId="22">
        <row r="4">
          <cell r="B4" t="str">
            <v>Children</v>
          </cell>
          <cell r="C4" t="str">
            <v>Adult</v>
          </cell>
        </row>
        <row r="5">
          <cell r="A5">
            <v>43617</v>
          </cell>
          <cell r="B5">
            <v>911</v>
          </cell>
          <cell r="C5">
            <v>552</v>
          </cell>
        </row>
        <row r="6">
          <cell r="A6">
            <v>43647</v>
          </cell>
          <cell r="B6">
            <v>1009</v>
          </cell>
          <cell r="C6">
            <v>554</v>
          </cell>
        </row>
        <row r="7">
          <cell r="A7">
            <v>43678</v>
          </cell>
          <cell r="B7">
            <v>765</v>
          </cell>
          <cell r="C7">
            <v>456</v>
          </cell>
        </row>
        <row r="8">
          <cell r="A8">
            <v>43709</v>
          </cell>
          <cell r="B8">
            <v>941</v>
          </cell>
          <cell r="C8">
            <v>517</v>
          </cell>
        </row>
        <row r="9">
          <cell r="A9">
            <v>43739</v>
          </cell>
          <cell r="B9">
            <v>931</v>
          </cell>
          <cell r="C9">
            <v>450</v>
          </cell>
        </row>
        <row r="10">
          <cell r="A10">
            <v>43770</v>
          </cell>
          <cell r="B10">
            <v>724</v>
          </cell>
          <cell r="C10">
            <v>418</v>
          </cell>
        </row>
        <row r="11">
          <cell r="A11">
            <v>43800</v>
          </cell>
          <cell r="B11">
            <v>678</v>
          </cell>
          <cell r="C11">
            <v>403</v>
          </cell>
        </row>
        <row r="12">
          <cell r="A12">
            <v>43831</v>
          </cell>
          <cell r="B12">
            <v>788</v>
          </cell>
          <cell r="C12">
            <v>425</v>
          </cell>
        </row>
        <row r="13">
          <cell r="A13">
            <v>43862</v>
          </cell>
          <cell r="B13">
            <v>638</v>
          </cell>
          <cell r="C13">
            <v>365</v>
          </cell>
        </row>
        <row r="14">
          <cell r="A14">
            <v>43891</v>
          </cell>
          <cell r="B14">
            <v>664</v>
          </cell>
          <cell r="C14">
            <v>365</v>
          </cell>
        </row>
        <row r="15">
          <cell r="A15">
            <v>43922</v>
          </cell>
          <cell r="B15">
            <v>459</v>
          </cell>
          <cell r="C15">
            <v>292</v>
          </cell>
        </row>
        <row r="16">
          <cell r="A16">
            <v>43952</v>
          </cell>
          <cell r="B16">
            <v>549</v>
          </cell>
          <cell r="C16">
            <v>332</v>
          </cell>
        </row>
        <row r="17">
          <cell r="A17">
            <v>43983</v>
          </cell>
          <cell r="B17">
            <v>521</v>
          </cell>
          <cell r="C17">
            <v>349</v>
          </cell>
        </row>
        <row r="18">
          <cell r="A18">
            <v>44013</v>
          </cell>
          <cell r="B18">
            <v>510</v>
          </cell>
          <cell r="C18">
            <v>362</v>
          </cell>
        </row>
        <row r="19">
          <cell r="A19">
            <v>44044</v>
          </cell>
          <cell r="B19">
            <v>515</v>
          </cell>
          <cell r="C19">
            <v>375</v>
          </cell>
        </row>
        <row r="20">
          <cell r="A20">
            <v>44075</v>
          </cell>
          <cell r="B20">
            <v>570</v>
          </cell>
          <cell r="C20">
            <v>369</v>
          </cell>
        </row>
        <row r="21">
          <cell r="A21">
            <v>44105</v>
          </cell>
          <cell r="B21">
            <v>592</v>
          </cell>
          <cell r="C21">
            <v>360</v>
          </cell>
        </row>
        <row r="22">
          <cell r="A22">
            <v>44136</v>
          </cell>
          <cell r="B22">
            <v>573</v>
          </cell>
          <cell r="C22">
            <v>296</v>
          </cell>
        </row>
        <row r="23">
          <cell r="A23">
            <v>44166</v>
          </cell>
          <cell r="B23">
            <v>496</v>
          </cell>
          <cell r="C23">
            <v>304</v>
          </cell>
        </row>
        <row r="24">
          <cell r="A24">
            <v>44197</v>
          </cell>
          <cell r="B24">
            <v>509</v>
          </cell>
          <cell r="C24">
            <v>315</v>
          </cell>
        </row>
        <row r="25">
          <cell r="A25">
            <v>44228</v>
          </cell>
          <cell r="B25">
            <v>386</v>
          </cell>
          <cell r="C25">
            <v>281</v>
          </cell>
        </row>
        <row r="26">
          <cell r="A26">
            <v>44256</v>
          </cell>
          <cell r="B26">
            <v>542</v>
          </cell>
          <cell r="C26">
            <v>346</v>
          </cell>
        </row>
        <row r="27">
          <cell r="A27">
            <v>44287</v>
          </cell>
          <cell r="B27">
            <v>544</v>
          </cell>
          <cell r="C27">
            <v>385</v>
          </cell>
        </row>
        <row r="28">
          <cell r="A28">
            <v>44317</v>
          </cell>
          <cell r="B28">
            <v>631</v>
          </cell>
          <cell r="C28">
            <v>332</v>
          </cell>
        </row>
        <row r="29">
          <cell r="A29">
            <v>44348</v>
          </cell>
          <cell r="B29">
            <v>715</v>
          </cell>
          <cell r="C29">
            <v>317</v>
          </cell>
        </row>
        <row r="30">
          <cell r="A30">
            <v>44378</v>
          </cell>
          <cell r="B30">
            <v>654</v>
          </cell>
          <cell r="C30">
            <v>338</v>
          </cell>
        </row>
        <row r="31">
          <cell r="A31">
            <v>44409</v>
          </cell>
          <cell r="B31">
            <v>528</v>
          </cell>
          <cell r="C31">
            <v>335</v>
          </cell>
        </row>
        <row r="32">
          <cell r="A32">
            <v>44440</v>
          </cell>
          <cell r="B32">
            <v>661</v>
          </cell>
          <cell r="C32">
            <v>349</v>
          </cell>
        </row>
        <row r="33">
          <cell r="A33">
            <v>44470</v>
          </cell>
          <cell r="B33">
            <v>722</v>
          </cell>
          <cell r="C33">
            <v>331</v>
          </cell>
        </row>
        <row r="34">
          <cell r="A34">
            <v>44501</v>
          </cell>
          <cell r="B34">
            <v>633</v>
          </cell>
          <cell r="C34">
            <v>315</v>
          </cell>
        </row>
        <row r="35">
          <cell r="A35">
            <v>44531</v>
          </cell>
          <cell r="B35">
            <v>547</v>
          </cell>
          <cell r="C35">
            <v>346</v>
          </cell>
        </row>
        <row r="36">
          <cell r="A36">
            <v>44562</v>
          </cell>
          <cell r="B36">
            <v>583</v>
          </cell>
          <cell r="C36">
            <v>360</v>
          </cell>
        </row>
        <row r="37">
          <cell r="A37">
            <v>44593</v>
          </cell>
          <cell r="B37">
            <v>483</v>
          </cell>
          <cell r="C37">
            <v>323</v>
          </cell>
        </row>
        <row r="38">
          <cell r="A38">
            <v>44621</v>
          </cell>
          <cell r="B38">
            <v>645</v>
          </cell>
          <cell r="C38">
            <v>304</v>
          </cell>
        </row>
        <row r="39">
          <cell r="A39">
            <v>44652</v>
          </cell>
          <cell r="B39">
            <v>553</v>
          </cell>
          <cell r="C39">
            <v>301</v>
          </cell>
        </row>
        <row r="40">
          <cell r="A40">
            <v>44682</v>
          </cell>
          <cell r="B40">
            <v>616</v>
          </cell>
          <cell r="C40">
            <v>327</v>
          </cell>
        </row>
        <row r="41">
          <cell r="A41">
            <v>44713</v>
          </cell>
          <cell r="B41">
            <v>613</v>
          </cell>
          <cell r="C41">
            <v>306</v>
          </cell>
        </row>
        <row r="42">
          <cell r="A42">
            <v>44743</v>
          </cell>
          <cell r="B42">
            <v>563</v>
          </cell>
          <cell r="C42">
            <v>358</v>
          </cell>
        </row>
        <row r="43">
          <cell r="A43">
            <v>44774</v>
          </cell>
          <cell r="B43">
            <v>466</v>
          </cell>
          <cell r="C43">
            <v>334</v>
          </cell>
        </row>
        <row r="44">
          <cell r="A44">
            <v>44805</v>
          </cell>
          <cell r="B44">
            <v>504</v>
          </cell>
          <cell r="C44">
            <v>321</v>
          </cell>
        </row>
        <row r="45">
          <cell r="A45">
            <v>44835</v>
          </cell>
          <cell r="B45">
            <v>680</v>
          </cell>
          <cell r="C45">
            <v>308</v>
          </cell>
        </row>
        <row r="46">
          <cell r="A46">
            <v>44866</v>
          </cell>
          <cell r="B46">
            <v>571</v>
          </cell>
          <cell r="C46">
            <v>299</v>
          </cell>
        </row>
        <row r="47">
          <cell r="A47">
            <v>44896</v>
          </cell>
          <cell r="B47">
            <v>448</v>
          </cell>
          <cell r="C47">
            <v>273</v>
          </cell>
        </row>
        <row r="48">
          <cell r="A48">
            <v>44927</v>
          </cell>
          <cell r="B48">
            <v>625</v>
          </cell>
          <cell r="C48">
            <v>268</v>
          </cell>
        </row>
        <row r="49">
          <cell r="A49">
            <v>44958</v>
          </cell>
          <cell r="B49">
            <v>600</v>
          </cell>
          <cell r="C49">
            <v>269</v>
          </cell>
        </row>
        <row r="50">
          <cell r="A50">
            <v>44986</v>
          </cell>
          <cell r="B50">
            <v>706</v>
          </cell>
          <cell r="C50">
            <v>296</v>
          </cell>
        </row>
        <row r="51">
          <cell r="A51">
            <v>45017</v>
          </cell>
          <cell r="B51">
            <v>631</v>
          </cell>
          <cell r="C51">
            <v>283</v>
          </cell>
        </row>
        <row r="52">
          <cell r="A52">
            <v>45047</v>
          </cell>
          <cell r="B52">
            <v>759</v>
          </cell>
          <cell r="C52">
            <v>325</v>
          </cell>
        </row>
        <row r="53">
          <cell r="A53">
            <v>45078</v>
          </cell>
          <cell r="B53">
            <v>705</v>
          </cell>
          <cell r="C53">
            <v>327</v>
          </cell>
        </row>
        <row r="54">
          <cell r="A54">
            <v>45108</v>
          </cell>
          <cell r="B54">
            <v>603</v>
          </cell>
          <cell r="C54">
            <v>268</v>
          </cell>
        </row>
        <row r="55">
          <cell r="A55">
            <v>45139</v>
          </cell>
          <cell r="B55">
            <v>508</v>
          </cell>
          <cell r="C55">
            <v>264</v>
          </cell>
        </row>
        <row r="56">
          <cell r="A56">
            <v>45170</v>
          </cell>
          <cell r="B56">
            <v>582</v>
          </cell>
          <cell r="C56">
            <v>279</v>
          </cell>
        </row>
        <row r="57">
          <cell r="A57">
            <v>45200</v>
          </cell>
          <cell r="B57">
            <v>616</v>
          </cell>
          <cell r="C57">
            <v>243</v>
          </cell>
        </row>
        <row r="58">
          <cell r="A58">
            <v>45231</v>
          </cell>
          <cell r="B58">
            <v>461</v>
          </cell>
          <cell r="C58">
            <v>251</v>
          </cell>
        </row>
        <row r="59">
          <cell r="A59">
            <v>45261</v>
          </cell>
          <cell r="B59">
            <v>400</v>
          </cell>
          <cell r="C59">
            <v>306</v>
          </cell>
        </row>
        <row r="60">
          <cell r="A60">
            <v>45292</v>
          </cell>
          <cell r="B60">
            <v>383</v>
          </cell>
          <cell r="C60">
            <v>230</v>
          </cell>
        </row>
        <row r="61">
          <cell r="A61">
            <v>45323</v>
          </cell>
          <cell r="B61">
            <v>383</v>
          </cell>
          <cell r="C61">
            <v>251</v>
          </cell>
        </row>
        <row r="62">
          <cell r="A62">
            <v>45352</v>
          </cell>
          <cell r="B62">
            <v>416</v>
          </cell>
          <cell r="C62">
            <v>267</v>
          </cell>
        </row>
        <row r="63">
          <cell r="A63">
            <v>45383</v>
          </cell>
          <cell r="B63">
            <v>425</v>
          </cell>
          <cell r="C63">
            <v>252</v>
          </cell>
        </row>
        <row r="64">
          <cell r="A64">
            <v>45413</v>
          </cell>
          <cell r="B64">
            <v>458</v>
          </cell>
          <cell r="C64">
            <v>269</v>
          </cell>
        </row>
        <row r="65">
          <cell r="A65">
            <v>45444</v>
          </cell>
          <cell r="B65">
            <v>468</v>
          </cell>
          <cell r="C65">
            <v>278</v>
          </cell>
        </row>
        <row r="66">
          <cell r="A66">
            <v>45474</v>
          </cell>
          <cell r="B66">
            <v>520</v>
          </cell>
          <cell r="C66">
            <v>321</v>
          </cell>
        </row>
        <row r="67">
          <cell r="A67">
            <v>45505</v>
          </cell>
          <cell r="B67">
            <v>389</v>
          </cell>
          <cell r="C67">
            <v>314</v>
          </cell>
        </row>
        <row r="68">
          <cell r="A68">
            <v>45536</v>
          </cell>
          <cell r="B68">
            <v>427</v>
          </cell>
          <cell r="C68">
            <v>273</v>
          </cell>
        </row>
        <row r="69">
          <cell r="A69">
            <v>45566</v>
          </cell>
          <cell r="B69">
            <v>437</v>
          </cell>
          <cell r="C69">
            <v>304</v>
          </cell>
        </row>
        <row r="70">
          <cell r="A70">
            <v>45597</v>
          </cell>
          <cell r="B70">
            <v>440</v>
          </cell>
          <cell r="C70">
            <v>252</v>
          </cell>
        </row>
        <row r="71">
          <cell r="A71">
            <v>45627</v>
          </cell>
          <cell r="B71">
            <v>384</v>
          </cell>
          <cell r="C71">
            <v>263</v>
          </cell>
        </row>
        <row r="72">
          <cell r="A72">
            <v>45658</v>
          </cell>
          <cell r="B72">
            <v>389</v>
          </cell>
          <cell r="C72">
            <v>266</v>
          </cell>
        </row>
        <row r="73">
          <cell r="A73">
            <v>45689</v>
          </cell>
          <cell r="B73">
            <v>423</v>
          </cell>
          <cell r="C73">
            <v>269</v>
          </cell>
        </row>
        <row r="74">
          <cell r="A74">
            <v>45717</v>
          </cell>
          <cell r="B74">
            <v>616</v>
          </cell>
          <cell r="C74">
            <v>324</v>
          </cell>
        </row>
        <row r="75">
          <cell r="A75">
            <v>45748</v>
          </cell>
          <cell r="B75">
            <v>580</v>
          </cell>
          <cell r="C75">
            <v>287</v>
          </cell>
        </row>
        <row r="76">
          <cell r="A76">
            <v>45778</v>
          </cell>
          <cell r="B76">
            <v>584</v>
          </cell>
          <cell r="C76">
            <v>301</v>
          </cell>
        </row>
        <row r="77">
          <cell r="A77">
            <v>45809</v>
          </cell>
          <cell r="B77">
            <v>522</v>
          </cell>
          <cell r="C77">
            <v>273</v>
          </cell>
        </row>
        <row r="78">
          <cell r="A78">
            <v>45839</v>
          </cell>
          <cell r="B78">
            <v>574</v>
          </cell>
          <cell r="C78">
            <v>329</v>
          </cell>
        </row>
        <row r="79">
          <cell r="A79">
            <v>45870</v>
          </cell>
          <cell r="B79">
            <v>537</v>
          </cell>
          <cell r="C79">
            <v>308</v>
          </cell>
        </row>
        <row r="80">
          <cell r="A80">
            <v>45901</v>
          </cell>
          <cell r="B80">
            <v>401</v>
          </cell>
          <cell r="C80">
            <v>268</v>
          </cell>
        </row>
      </sheetData>
      <sheetData sheetId="23" refreshError="1"/>
      <sheetData sheetId="24" refreshError="1"/>
      <sheetData sheetId="25">
        <row r="13">
          <cell r="O13" t="str">
            <v>Stalking and Harassment</v>
          </cell>
          <cell r="P13" t="str">
            <v>Rape</v>
          </cell>
          <cell r="Q13" t="str">
            <v>Other sexual offences</v>
          </cell>
        </row>
        <row r="14">
          <cell r="N14">
            <v>43800</v>
          </cell>
          <cell r="O14">
            <v>3.2391756909031875E-3</v>
          </cell>
          <cell r="P14">
            <v>4.1510521764197172E-2</v>
          </cell>
          <cell r="Q14">
            <v>9.1203235591506573E-2</v>
          </cell>
        </row>
        <row r="15">
          <cell r="N15">
            <v>43831</v>
          </cell>
          <cell r="O15">
            <v>3.1987479840826023E-3</v>
          </cell>
          <cell r="P15">
            <v>4.216341959872056E-2</v>
          </cell>
          <cell r="Q15">
            <v>8.990600735594606E-2</v>
          </cell>
        </row>
        <row r="16">
          <cell r="N16">
            <v>43862</v>
          </cell>
          <cell r="O16">
            <v>3.2098718339945071E-3</v>
          </cell>
          <cell r="P16">
            <v>4.2159976898642794E-2</v>
          </cell>
          <cell r="Q16">
            <v>8.8584288052373159E-2</v>
          </cell>
        </row>
        <row r="17">
          <cell r="N17">
            <v>43891</v>
          </cell>
          <cell r="O17">
            <v>3.2533743991644526E-3</v>
          </cell>
          <cell r="P17">
            <v>4.2941176470588233E-2</v>
          </cell>
          <cell r="Q17">
            <v>8.5754927860191024E-2</v>
          </cell>
        </row>
        <row r="18">
          <cell r="N18">
            <v>43922</v>
          </cell>
          <cell r="O18">
            <v>3.2168242383611529E-3</v>
          </cell>
          <cell r="P18">
            <v>4.3113772455089822E-2</v>
          </cell>
          <cell r="Q18">
            <v>8.7056849171386619E-2</v>
          </cell>
        </row>
        <row r="19">
          <cell r="N19">
            <v>43952</v>
          </cell>
          <cell r="O19">
            <v>3.2088736967519193E-3</v>
          </cell>
          <cell r="P19">
            <v>4.3811274509803919E-2</v>
          </cell>
          <cell r="Q19">
            <v>8.9609558352890972E-2</v>
          </cell>
        </row>
        <row r="20">
          <cell r="N20">
            <v>43983</v>
          </cell>
          <cell r="O20">
            <v>3.136268886082498E-3</v>
          </cell>
          <cell r="P20">
            <v>4.5813106796116505E-2</v>
          </cell>
          <cell r="Q20">
            <v>8.6984957488554615E-2</v>
          </cell>
        </row>
        <row r="21">
          <cell r="N21">
            <v>44013</v>
          </cell>
          <cell r="O21">
            <v>3.1511926256770884E-3</v>
          </cell>
          <cell r="P21">
            <v>5.4126794258373204E-2</v>
          </cell>
          <cell r="Q21">
            <v>8.8893766461808604E-2</v>
          </cell>
        </row>
        <row r="22">
          <cell r="N22">
            <v>44044</v>
          </cell>
          <cell r="O22">
            <v>3.1395057320195399E-3</v>
          </cell>
          <cell r="P22">
            <v>5.3769900871132474E-2</v>
          </cell>
          <cell r="Q22">
            <v>9.4356068860318151E-2</v>
          </cell>
        </row>
        <row r="23">
          <cell r="N23">
            <v>44075</v>
          </cell>
          <cell r="O23">
            <v>3.1828758621475018E-3</v>
          </cell>
          <cell r="P23">
            <v>5.9232396494409187E-2</v>
          </cell>
          <cell r="Q23">
            <v>0.10222319093286836</v>
          </cell>
        </row>
        <row r="24">
          <cell r="N24">
            <v>44105</v>
          </cell>
          <cell r="O24">
            <v>3.2318757017570478E-3</v>
          </cell>
          <cell r="P24">
            <v>7.4318249925082402E-2</v>
          </cell>
          <cell r="Q24">
            <v>0.1046207497820401</v>
          </cell>
        </row>
        <row r="25">
          <cell r="N25">
            <v>44136</v>
          </cell>
          <cell r="O25">
            <v>3.2087852104000273E-3</v>
          </cell>
          <cell r="P25">
            <v>6.6833229231730171E-2</v>
          </cell>
          <cell r="Q25">
            <v>0.10763812458727713</v>
          </cell>
        </row>
        <row r="26">
          <cell r="N26">
            <v>44166</v>
          </cell>
          <cell r="O26">
            <v>3.2955793780067425E-3</v>
          </cell>
          <cell r="P26">
            <v>7.9120879120879117E-2</v>
          </cell>
          <cell r="Q26">
            <v>0.10627485638532921</v>
          </cell>
        </row>
        <row r="27">
          <cell r="N27">
            <v>44197</v>
          </cell>
          <cell r="O27">
            <v>3.2781548454989722E-3</v>
          </cell>
          <cell r="P27">
            <v>8.2615629984051031E-2</v>
          </cell>
          <cell r="Q27">
            <v>0.10674540086304792</v>
          </cell>
        </row>
        <row r="28">
          <cell r="N28">
            <v>44228</v>
          </cell>
          <cell r="O28">
            <v>3.1850988818108916E-3</v>
          </cell>
          <cell r="P28">
            <v>8.5769980506822607E-2</v>
          </cell>
          <cell r="Q28">
            <v>0.10835841630006945</v>
          </cell>
        </row>
        <row r="29">
          <cell r="N29">
            <v>44256</v>
          </cell>
          <cell r="O29">
            <v>3.1432097785388515E-3</v>
          </cell>
          <cell r="P29">
            <v>8.6596625278573702E-2</v>
          </cell>
          <cell r="Q29">
            <v>0.1111111111111111</v>
          </cell>
        </row>
        <row r="30">
          <cell r="N30">
            <v>44287</v>
          </cell>
          <cell r="O30">
            <v>3.0919345272947744E-3</v>
          </cell>
          <cell r="P30">
            <v>8.5828959555418333E-2</v>
          </cell>
          <cell r="Q30">
            <v>0.10474922325787839</v>
          </cell>
        </row>
        <row r="31">
          <cell r="N31">
            <v>44317</v>
          </cell>
          <cell r="O31">
            <v>2.9973178912320901E-3</v>
          </cell>
          <cell r="P31">
            <v>8.6501047590541752E-2</v>
          </cell>
          <cell r="Q31">
            <v>9.7633766787465354E-2</v>
          </cell>
        </row>
        <row r="32">
          <cell r="N32">
            <v>44348</v>
          </cell>
          <cell r="O32">
            <v>2.9801649276083989E-3</v>
          </cell>
          <cell r="P32">
            <v>9.3469143199520668E-2</v>
          </cell>
          <cell r="Q32">
            <v>9.6141943470187743E-2</v>
          </cell>
        </row>
        <row r="33">
          <cell r="N33">
            <v>44378</v>
          </cell>
          <cell r="O33">
            <v>2.9423018564209472E-3</v>
          </cell>
          <cell r="P33">
            <v>9.096440523273501E-2</v>
          </cell>
          <cell r="Q33">
            <v>9.5565904029155699E-2</v>
          </cell>
        </row>
        <row r="34">
          <cell r="N34">
            <v>44409</v>
          </cell>
          <cell r="O34">
            <v>3.1493571318247059E-3</v>
          </cell>
          <cell r="P34">
            <v>8.9910979228486648E-2</v>
          </cell>
          <cell r="Q34">
            <v>9.0359015732150064E-2</v>
          </cell>
        </row>
        <row r="35">
          <cell r="N35">
            <v>44440</v>
          </cell>
          <cell r="O35">
            <v>3.1735455053673576E-3</v>
          </cell>
          <cell r="P35">
            <v>8.4440507824033062E-2</v>
          </cell>
          <cell r="Q35">
            <v>8.544619684567778E-2</v>
          </cell>
        </row>
        <row r="36">
          <cell r="N36">
            <v>44470</v>
          </cell>
          <cell r="O36">
            <v>3.14691365455804E-3</v>
          </cell>
          <cell r="P36">
            <v>6.9958847736625515E-2</v>
          </cell>
          <cell r="Q36">
            <v>8.3431952662721895E-2</v>
          </cell>
        </row>
        <row r="37">
          <cell r="N37">
            <v>44501</v>
          </cell>
          <cell r="O37">
            <v>3.150393705227661E-3</v>
          </cell>
          <cell r="P37">
            <v>7.6814459192318552E-2</v>
          </cell>
          <cell r="Q37">
            <v>8.0794446586964899E-2</v>
          </cell>
        </row>
        <row r="38">
          <cell r="N38">
            <v>44531</v>
          </cell>
          <cell r="O38">
            <v>3.0655831933909632E-3</v>
          </cell>
          <cell r="P38">
            <v>7.0783981951494643E-2</v>
          </cell>
          <cell r="Q38">
            <v>8.2682415698228234E-2</v>
          </cell>
        </row>
        <row r="39">
          <cell r="N39">
            <v>44562</v>
          </cell>
          <cell r="O39">
            <v>3.0559742607376762E-3</v>
          </cell>
          <cell r="P39">
            <v>7.1750140686550362E-2</v>
          </cell>
          <cell r="Q39">
            <v>8.7093195266272183E-2</v>
          </cell>
        </row>
        <row r="40">
          <cell r="N40">
            <v>44593</v>
          </cell>
          <cell r="O40">
            <v>3.1120331950207467E-3</v>
          </cell>
          <cell r="P40">
            <v>8.1621473568885231E-2</v>
          </cell>
          <cell r="Q40">
            <v>8.9073205914172379E-2</v>
          </cell>
        </row>
        <row r="41">
          <cell r="N41">
            <v>44621</v>
          </cell>
          <cell r="O41">
            <v>3.1623917204198276E-3</v>
          </cell>
          <cell r="P41">
            <v>8.0697928026172303E-2</v>
          </cell>
          <cell r="Q41">
            <v>8.6733792616145555E-2</v>
          </cell>
        </row>
        <row r="42">
          <cell r="N42">
            <v>44652</v>
          </cell>
          <cell r="O42">
            <v>3.1920752610420703E-3</v>
          </cell>
          <cell r="P42">
            <v>8.1198910081743875E-2</v>
          </cell>
          <cell r="Q42">
            <v>8.6378737541528236E-2</v>
          </cell>
        </row>
        <row r="43">
          <cell r="N43">
            <v>44682</v>
          </cell>
          <cell r="O43">
            <v>3.2161022263739103E-3</v>
          </cell>
          <cell r="P43">
            <v>8.3652268999453258E-2</v>
          </cell>
          <cell r="Q43">
            <v>8.9273235499650591E-2</v>
          </cell>
        </row>
        <row r="44">
          <cell r="N44">
            <v>44713</v>
          </cell>
          <cell r="O44">
            <v>3.2157769496700041E-3</v>
          </cell>
          <cell r="P44">
            <v>7.4671772428884023E-2</v>
          </cell>
          <cell r="Q44">
            <v>8.9210893854748605E-2</v>
          </cell>
        </row>
        <row r="45">
          <cell r="N45">
            <v>44743</v>
          </cell>
          <cell r="O45">
            <v>3.3182718066541166E-3</v>
          </cell>
          <cell r="P45">
            <v>7.3324213406292749E-2</v>
          </cell>
          <cell r="Q45">
            <v>8.6971647242998787E-2</v>
          </cell>
        </row>
        <row r="46">
          <cell r="N46">
            <v>44774</v>
          </cell>
          <cell r="O46">
            <v>3.1441371090378529E-3</v>
          </cell>
          <cell r="P46">
            <v>7.2483588621444203E-2</v>
          </cell>
          <cell r="Q46">
            <v>9.0799448656099235E-2</v>
          </cell>
        </row>
        <row r="47">
          <cell r="N47">
            <v>44805</v>
          </cell>
          <cell r="O47">
            <v>3.1214587218821349E-3</v>
          </cell>
          <cell r="P47">
            <v>7.6754984976782306E-2</v>
          </cell>
          <cell r="Q47">
            <v>9.0333618477331054E-2</v>
          </cell>
        </row>
        <row r="48">
          <cell r="N48">
            <v>44835</v>
          </cell>
          <cell r="O48">
            <v>3.0652298829130691E-3</v>
          </cell>
          <cell r="P48">
            <v>8.3196944899072561E-2</v>
          </cell>
          <cell r="Q48">
            <v>9.1558883594281826E-2</v>
          </cell>
        </row>
        <row r="49">
          <cell r="N49">
            <v>44866</v>
          </cell>
          <cell r="O49">
            <v>3.1563620364034998E-3</v>
          </cell>
          <cell r="P49">
            <v>8.5477178423236516E-2</v>
          </cell>
          <cell r="Q49">
            <v>9.5610751956447776E-2</v>
          </cell>
        </row>
        <row r="50">
          <cell r="N50">
            <v>44896</v>
          </cell>
          <cell r="O50">
            <v>3.3237570378319564E-3</v>
          </cell>
          <cell r="P50">
            <v>8.789986091794158E-2</v>
          </cell>
          <cell r="Q50">
            <v>9.7280864718797502E-2</v>
          </cell>
        </row>
        <row r="51">
          <cell r="N51">
            <v>44927</v>
          </cell>
          <cell r="O51">
            <v>3.4350697347083543E-3</v>
          </cell>
          <cell r="P51">
            <v>8.7407812073204041E-2</v>
          </cell>
          <cell r="Q51">
            <v>9.7548690396239091E-2</v>
          </cell>
        </row>
        <row r="52">
          <cell r="N52">
            <v>44958</v>
          </cell>
          <cell r="O52">
            <v>3.4866932603000713E-3</v>
          </cell>
          <cell r="P52">
            <v>7.5218818380743985E-2</v>
          </cell>
          <cell r="Q52">
            <v>9.6731154102735153E-2</v>
          </cell>
        </row>
        <row r="53">
          <cell r="N53">
            <v>44986</v>
          </cell>
          <cell r="O53">
            <v>3.5029200296744179E-3</v>
          </cell>
          <cell r="P53">
            <v>7.7241379310344832E-2</v>
          </cell>
          <cell r="Q53">
            <v>0.10077388963660834</v>
          </cell>
        </row>
        <row r="54">
          <cell r="N54">
            <v>45017</v>
          </cell>
          <cell r="O54">
            <v>3.4633836366271399E-3</v>
          </cell>
          <cell r="P54">
            <v>7.7626836706404218E-2</v>
          </cell>
          <cell r="Q54">
            <v>0.10766361478467278</v>
          </cell>
        </row>
        <row r="55">
          <cell r="N55">
            <v>45047</v>
          </cell>
          <cell r="O55">
            <v>3.4220440539431489E-3</v>
          </cell>
          <cell r="P55">
            <v>7.7094972067039108E-2</v>
          </cell>
          <cell r="Q55">
            <v>0.10639021074099252</v>
          </cell>
        </row>
        <row r="56">
          <cell r="N56">
            <v>45078</v>
          </cell>
          <cell r="O56">
            <v>3.4475592468066474E-3</v>
          </cell>
          <cell r="P56">
            <v>8.2133784928027101E-2</v>
          </cell>
          <cell r="Q56">
            <v>0.10660329315905619</v>
          </cell>
        </row>
        <row r="57">
          <cell r="N57">
            <v>45108</v>
          </cell>
          <cell r="O57">
            <v>3.4341003194900029E-3</v>
          </cell>
          <cell r="P57">
            <v>8.3892617449664433E-2</v>
          </cell>
          <cell r="Q57">
            <v>0.11082824168363883</v>
          </cell>
        </row>
        <row r="58">
          <cell r="N58">
            <v>45139</v>
          </cell>
          <cell r="O58">
            <v>3.4836619958418416E-3</v>
          </cell>
          <cell r="P58">
            <v>8.4166666666666667E-2</v>
          </cell>
          <cell r="Q58">
            <v>0.11147260273972602</v>
          </cell>
        </row>
        <row r="59">
          <cell r="N59">
            <v>45170</v>
          </cell>
          <cell r="O59">
            <v>3.4572345456801235E-3</v>
          </cell>
          <cell r="P59">
            <v>8.2491122644086312E-2</v>
          </cell>
          <cell r="Q59">
            <v>0.11238062755798089</v>
          </cell>
        </row>
        <row r="60">
          <cell r="N60">
            <v>45200</v>
          </cell>
          <cell r="O60">
            <v>3.5252187301070335E-3</v>
          </cell>
          <cell r="P60">
            <v>7.8882497945768279E-2</v>
          </cell>
          <cell r="Q60">
            <v>0.11590250553945798</v>
          </cell>
        </row>
        <row r="61">
          <cell r="N61">
            <v>45231</v>
          </cell>
          <cell r="O61">
            <v>3.4766077924095295E-3</v>
          </cell>
          <cell r="P61">
            <v>8.508891928864569E-2</v>
          </cell>
          <cell r="Q61">
            <v>0.11937478529714875</v>
          </cell>
        </row>
        <row r="62">
          <cell r="N62">
            <v>45261</v>
          </cell>
          <cell r="O62">
            <v>3.4114303244000429E-3</v>
          </cell>
          <cell r="P62">
            <v>8.2343412526997839E-2</v>
          </cell>
          <cell r="Q62">
            <v>0.12044866264020708</v>
          </cell>
        </row>
        <row r="63">
          <cell r="N63">
            <v>45292</v>
          </cell>
          <cell r="O63">
            <v>3.3518810239211651E-3</v>
          </cell>
          <cell r="P63">
            <v>8.3197831978319786E-2</v>
          </cell>
          <cell r="Q63">
            <v>0.11839581517000872</v>
          </cell>
        </row>
        <row r="64">
          <cell r="N64">
            <v>45323</v>
          </cell>
          <cell r="O64">
            <v>3.2758022485844841E-3</v>
          </cell>
          <cell r="P64">
            <v>8.7226573048879291E-2</v>
          </cell>
          <cell r="Q64">
            <v>0.12088888888888889</v>
          </cell>
        </row>
        <row r="65">
          <cell r="N65">
            <v>45352</v>
          </cell>
          <cell r="O65">
            <v>3.1924428919733391E-3</v>
          </cell>
          <cell r="P65">
            <v>8.7316421895861154E-2</v>
          </cell>
          <cell r="Q65">
            <v>0.11820120867401351</v>
          </cell>
        </row>
        <row r="66">
          <cell r="N66">
            <v>45383</v>
          </cell>
          <cell r="O66">
            <v>3.2658537664214207E-3</v>
          </cell>
          <cell r="P66">
            <v>8.8836477987421378E-2</v>
          </cell>
          <cell r="Q66">
            <v>0.11159169550173011</v>
          </cell>
        </row>
        <row r="67">
          <cell r="N67">
            <v>45413</v>
          </cell>
          <cell r="O67">
            <v>3.3041716548485129E-3</v>
          </cell>
          <cell r="P67">
            <v>8.6464230571281525E-2</v>
          </cell>
          <cell r="Q67">
            <v>0.11073195700392424</v>
          </cell>
        </row>
        <row r="68">
          <cell r="N68">
            <v>45444</v>
          </cell>
          <cell r="O68">
            <v>3.3277135221491728E-3</v>
          </cell>
          <cell r="P68">
            <v>8.5448605177180198E-2</v>
          </cell>
          <cell r="Q68">
            <v>0.11277815239379636</v>
          </cell>
        </row>
        <row r="69">
          <cell r="N69">
            <v>45474</v>
          </cell>
          <cell r="O69">
            <v>3.2978836893625316E-3</v>
          </cell>
          <cell r="P69">
            <v>9.056603773584905E-2</v>
          </cell>
          <cell r="Q69">
            <v>0.10780236233571786</v>
          </cell>
        </row>
        <row r="70">
          <cell r="N70">
            <v>45505</v>
          </cell>
          <cell r="O70">
            <v>3.1908949210363792E-3</v>
          </cell>
          <cell r="P70">
            <v>9.3718592964824127E-2</v>
          </cell>
          <cell r="Q70">
            <v>0.10450919746052417</v>
          </cell>
        </row>
        <row r="71">
          <cell r="N71">
            <v>45536</v>
          </cell>
          <cell r="O71">
            <v>3.1079288923503067E-3</v>
          </cell>
          <cell r="P71">
            <v>9.1478696741854632E-2</v>
          </cell>
          <cell r="Q71">
            <v>0.10404155169615323</v>
          </cell>
        </row>
        <row r="72">
          <cell r="N72">
            <v>45566</v>
          </cell>
          <cell r="O72">
            <v>3.052608392378575E-3</v>
          </cell>
          <cell r="P72">
            <v>9.2030594621268197E-2</v>
          </cell>
          <cell r="Q72">
            <v>0.10202101859337107</v>
          </cell>
        </row>
        <row r="73">
          <cell r="N73">
            <v>45597</v>
          </cell>
          <cell r="O73">
            <v>2.9881903196574862E-3</v>
          </cell>
          <cell r="P73">
            <v>8.976881455976389E-2</v>
          </cell>
          <cell r="Q73">
            <v>9.7685554668794888E-2</v>
          </cell>
        </row>
        <row r="74">
          <cell r="N74">
            <v>45627</v>
          </cell>
          <cell r="O74">
            <v>2.9715203331915703E-3</v>
          </cell>
          <cell r="P74">
            <v>8.8001923539312341E-2</v>
          </cell>
          <cell r="Q74">
            <v>9.4141604010025068E-2</v>
          </cell>
        </row>
        <row r="75">
          <cell r="N75">
            <v>45658</v>
          </cell>
          <cell r="O75">
            <v>3.0886022151469742E-3</v>
          </cell>
          <cell r="P75">
            <v>8.9289954880075989E-2</v>
          </cell>
          <cell r="Q75">
            <v>9.4994576166124278E-2</v>
          </cell>
        </row>
        <row r="76">
          <cell r="N76">
            <v>45689</v>
          </cell>
          <cell r="O76">
            <v>3.097516860597096E-3</v>
          </cell>
          <cell r="P76">
            <v>8.9764901448587037E-2</v>
          </cell>
          <cell r="Q76">
            <v>9.3521897810218982E-2</v>
          </cell>
        </row>
        <row r="77">
          <cell r="N77">
            <v>45717</v>
          </cell>
          <cell r="O77">
            <v>3.1869215472119924E-3</v>
          </cell>
          <cell r="P77">
            <v>9.0216615091644844E-2</v>
          </cell>
          <cell r="Q77">
            <v>9.3446783101955519E-2</v>
          </cell>
        </row>
        <row r="78">
          <cell r="N78">
            <v>45748</v>
          </cell>
          <cell r="O78">
            <v>3.2414703441114201E-3</v>
          </cell>
          <cell r="P78">
            <v>9.0715300805305543E-2</v>
          </cell>
          <cell r="Q78">
            <v>9.518796992481203E-2</v>
          </cell>
        </row>
        <row r="79">
          <cell r="N79">
            <v>45778</v>
          </cell>
          <cell r="O79">
            <v>3.2904653240496294E-3</v>
          </cell>
          <cell r="P79">
            <v>8.9361702127659579E-2</v>
          </cell>
          <cell r="Q79">
            <v>9.5281306715063518E-2</v>
          </cell>
        </row>
        <row r="80">
          <cell r="N80">
            <v>45809</v>
          </cell>
          <cell r="O80">
            <v>3.2663628529278586E-3</v>
          </cell>
          <cell r="P80">
            <v>9.0738569753810089E-2</v>
          </cell>
          <cell r="Q80">
            <v>9.2696204445788605E-2</v>
          </cell>
        </row>
        <row r="81">
          <cell r="N81">
            <v>45839</v>
          </cell>
          <cell r="O81">
            <v>3.4010316219308151E-3</v>
          </cell>
          <cell r="P81">
            <v>8.3503981797497157E-2</v>
          </cell>
          <cell r="Q81">
            <v>9.4564071675952419E-2</v>
          </cell>
        </row>
        <row r="82">
          <cell r="N82">
            <v>45870</v>
          </cell>
          <cell r="O82">
            <v>3.4771731876579496E-3</v>
          </cell>
          <cell r="P82">
            <v>8.2916855974557016E-2</v>
          </cell>
          <cell r="Q82">
            <v>0.10144491270319085</v>
          </cell>
        </row>
        <row r="83">
          <cell r="N83">
            <v>45901</v>
          </cell>
          <cell r="O83">
            <v>3.5878345259375472E-3</v>
          </cell>
          <cell r="P83">
            <v>8.5511233379183857E-2</v>
          </cell>
          <cell r="Q83">
            <v>0.11094430265725867</v>
          </cell>
        </row>
      </sheetData>
      <sheetData sheetId="26">
        <row r="13">
          <cell r="D13" t="str">
            <v>Domestic Abuse Crimes</v>
          </cell>
          <cell r="F13" t="str">
            <v>Domestic Abuse Outcome Rate</v>
          </cell>
        </row>
        <row r="14">
          <cell r="A14">
            <v>43800</v>
          </cell>
          <cell r="D14">
            <v>53006</v>
          </cell>
          <cell r="F14">
            <v>9.6479643813907862E-2</v>
          </cell>
        </row>
        <row r="15">
          <cell r="A15">
            <v>43831</v>
          </cell>
          <cell r="D15">
            <v>52794</v>
          </cell>
          <cell r="F15">
            <v>9.563586771224003E-2</v>
          </cell>
        </row>
        <row r="16">
          <cell r="A16">
            <v>43862</v>
          </cell>
          <cell r="D16">
            <v>52882</v>
          </cell>
          <cell r="F16">
            <v>9.3415528913429899E-2</v>
          </cell>
        </row>
        <row r="17">
          <cell r="A17">
            <v>43891</v>
          </cell>
          <cell r="D17">
            <v>52940</v>
          </cell>
          <cell r="F17">
            <v>9.3010955799017761E-2</v>
          </cell>
        </row>
        <row r="18">
          <cell r="A18">
            <v>43922</v>
          </cell>
          <cell r="D18">
            <v>52984</v>
          </cell>
          <cell r="F18">
            <v>9.0782122905027934E-2</v>
          </cell>
        </row>
        <row r="19">
          <cell r="A19">
            <v>43952</v>
          </cell>
          <cell r="D19">
            <v>53058</v>
          </cell>
          <cell r="F19">
            <v>8.9034641335896572E-2</v>
          </cell>
        </row>
        <row r="20">
          <cell r="A20">
            <v>43983</v>
          </cell>
          <cell r="D20">
            <v>53007</v>
          </cell>
          <cell r="F20">
            <v>8.6931914652781703E-2</v>
          </cell>
        </row>
        <row r="21">
          <cell r="A21">
            <v>44013</v>
          </cell>
          <cell r="D21">
            <v>53480</v>
          </cell>
          <cell r="F21">
            <v>8.532161555721765E-2</v>
          </cell>
        </row>
        <row r="22">
          <cell r="A22">
            <v>44044</v>
          </cell>
          <cell r="D22">
            <v>53718</v>
          </cell>
          <cell r="F22">
            <v>8.5725455154696747E-2</v>
          </cell>
        </row>
        <row r="23">
          <cell r="A23">
            <v>44075</v>
          </cell>
          <cell r="D23">
            <v>53764</v>
          </cell>
          <cell r="F23">
            <v>8.686109664459489E-2</v>
          </cell>
        </row>
        <row r="24">
          <cell r="A24">
            <v>44105</v>
          </cell>
          <cell r="D24">
            <v>53620</v>
          </cell>
          <cell r="F24">
            <v>8.7392763894069372E-2</v>
          </cell>
        </row>
        <row r="25">
          <cell r="A25">
            <v>44136</v>
          </cell>
          <cell r="D25">
            <v>53504</v>
          </cell>
          <cell r="F25">
            <v>8.7133672248803834E-2</v>
          </cell>
        </row>
        <row r="26">
          <cell r="A26">
            <v>44166</v>
          </cell>
          <cell r="D26">
            <v>53237</v>
          </cell>
          <cell r="F26">
            <v>8.8303247741232604E-2</v>
          </cell>
        </row>
        <row r="27">
          <cell r="A27">
            <v>44197</v>
          </cell>
          <cell r="D27">
            <v>53419</v>
          </cell>
          <cell r="F27">
            <v>8.6504801662329878E-2</v>
          </cell>
        </row>
        <row r="28">
          <cell r="A28">
            <v>44228</v>
          </cell>
          <cell r="D28">
            <v>53432</v>
          </cell>
          <cell r="F28">
            <v>8.5323401706842342E-2</v>
          </cell>
        </row>
        <row r="29">
          <cell r="A29">
            <v>44256</v>
          </cell>
          <cell r="D29">
            <v>53594</v>
          </cell>
          <cell r="F29">
            <v>8.3852670075008393E-2</v>
          </cell>
        </row>
        <row r="30">
          <cell r="A30">
            <v>44287</v>
          </cell>
          <cell r="D30">
            <v>53962</v>
          </cell>
          <cell r="F30">
            <v>8.2094807457099434E-2</v>
          </cell>
        </row>
        <row r="31">
          <cell r="A31">
            <v>44317</v>
          </cell>
          <cell r="D31">
            <v>54441</v>
          </cell>
          <cell r="F31">
            <v>7.830495398688489E-2</v>
          </cell>
        </row>
        <row r="32">
          <cell r="A32">
            <v>44348</v>
          </cell>
          <cell r="D32">
            <v>54809</v>
          </cell>
          <cell r="F32">
            <v>7.5991169333503625E-2</v>
          </cell>
        </row>
        <row r="33">
          <cell r="A33">
            <v>44378</v>
          </cell>
          <cell r="D33">
            <v>54955</v>
          </cell>
          <cell r="F33">
            <v>7.5134200709671556E-2</v>
          </cell>
        </row>
        <row r="34">
          <cell r="A34">
            <v>44409</v>
          </cell>
          <cell r="D34">
            <v>55140</v>
          </cell>
          <cell r="F34">
            <v>7.4464998186434525E-2</v>
          </cell>
        </row>
        <row r="35">
          <cell r="A35">
            <v>44440</v>
          </cell>
          <cell r="D35">
            <v>55778</v>
          </cell>
          <cell r="F35">
            <v>7.2914052135250457E-2</v>
          </cell>
        </row>
        <row r="36">
          <cell r="A36">
            <v>44470</v>
          </cell>
          <cell r="D36">
            <v>56640</v>
          </cell>
          <cell r="F36">
            <v>7.1468926553672318E-2</v>
          </cell>
        </row>
        <row r="37">
          <cell r="A37">
            <v>44501</v>
          </cell>
          <cell r="D37">
            <v>57527</v>
          </cell>
          <cell r="F37">
            <v>7.0992751229857279E-2</v>
          </cell>
        </row>
        <row r="38">
          <cell r="A38">
            <v>44531</v>
          </cell>
          <cell r="D38">
            <v>58363</v>
          </cell>
          <cell r="F38">
            <v>6.908486541130511E-2</v>
          </cell>
        </row>
        <row r="39">
          <cell r="A39">
            <v>44562</v>
          </cell>
          <cell r="D39">
            <v>58878</v>
          </cell>
          <cell r="F39">
            <v>6.8820272427731921E-2</v>
          </cell>
        </row>
        <row r="40">
          <cell r="A40">
            <v>44593</v>
          </cell>
          <cell r="D40">
            <v>59679</v>
          </cell>
          <cell r="F40">
            <v>6.8717639370632883E-2</v>
          </cell>
        </row>
        <row r="41">
          <cell r="A41">
            <v>44621</v>
          </cell>
          <cell r="D41">
            <v>60420</v>
          </cell>
          <cell r="F41">
            <v>6.8371400198609739E-2</v>
          </cell>
        </row>
        <row r="42">
          <cell r="A42">
            <v>44652</v>
          </cell>
          <cell r="D42">
            <v>60924</v>
          </cell>
          <cell r="F42">
            <v>6.7526754645131637E-2</v>
          </cell>
        </row>
        <row r="43">
          <cell r="A43">
            <v>44682</v>
          </cell>
          <cell r="D43">
            <v>61405</v>
          </cell>
          <cell r="F43">
            <v>6.7404934451591889E-2</v>
          </cell>
        </row>
        <row r="44">
          <cell r="A44">
            <v>44713</v>
          </cell>
          <cell r="D44">
            <v>62021</v>
          </cell>
          <cell r="F44">
            <v>6.6880572709243649E-2</v>
          </cell>
        </row>
        <row r="45">
          <cell r="A45">
            <v>44743</v>
          </cell>
          <cell r="D45">
            <v>62681</v>
          </cell>
          <cell r="F45">
            <v>6.7069765957786256E-2</v>
          </cell>
        </row>
        <row r="46">
          <cell r="A46">
            <v>44774</v>
          </cell>
          <cell r="D46">
            <v>63332</v>
          </cell>
          <cell r="F46">
            <v>6.6869828838501857E-2</v>
          </cell>
        </row>
        <row r="47">
          <cell r="A47">
            <v>44805</v>
          </cell>
          <cell r="D47">
            <v>63630</v>
          </cell>
          <cell r="F47">
            <v>6.6289486091466288E-2</v>
          </cell>
        </row>
        <row r="48">
          <cell r="A48">
            <v>44835</v>
          </cell>
          <cell r="D48">
            <v>63712</v>
          </cell>
          <cell r="F48">
            <v>6.6000125565042686E-2</v>
          </cell>
        </row>
        <row r="49">
          <cell r="A49">
            <v>44866</v>
          </cell>
          <cell r="D49">
            <v>63848</v>
          </cell>
          <cell r="F49">
            <v>6.7754667334920429E-2</v>
          </cell>
        </row>
        <row r="50">
          <cell r="A50">
            <v>44896</v>
          </cell>
          <cell r="D50">
            <v>63859</v>
          </cell>
          <cell r="F50">
            <v>6.9371584271598369E-2</v>
          </cell>
        </row>
        <row r="51">
          <cell r="A51">
            <v>44927</v>
          </cell>
          <cell r="D51">
            <v>64149</v>
          </cell>
          <cell r="F51">
            <v>7.0273893591482325E-2</v>
          </cell>
        </row>
        <row r="52">
          <cell r="A52">
            <v>44958</v>
          </cell>
          <cell r="D52">
            <v>64242</v>
          </cell>
          <cell r="F52">
            <v>7.0654711870738768E-2</v>
          </cell>
        </row>
        <row r="53">
          <cell r="A53">
            <v>44986</v>
          </cell>
          <cell r="D53">
            <v>64303</v>
          </cell>
          <cell r="F53">
            <v>7.0167799325070376E-2</v>
          </cell>
        </row>
        <row r="54">
          <cell r="A54">
            <v>45017</v>
          </cell>
          <cell r="D54">
            <v>64269</v>
          </cell>
          <cell r="F54">
            <v>7.0484992764785509E-2</v>
          </cell>
        </row>
        <row r="55">
          <cell r="A55">
            <v>45047</v>
          </cell>
          <cell r="D55">
            <v>64190</v>
          </cell>
          <cell r="F55">
            <v>7.0384795139429815E-2</v>
          </cell>
        </row>
        <row r="56">
          <cell r="A56">
            <v>45078</v>
          </cell>
          <cell r="D56">
            <v>63656</v>
          </cell>
          <cell r="F56">
            <v>7.1556491139876832E-2</v>
          </cell>
        </row>
        <row r="57">
          <cell r="A57">
            <v>45108</v>
          </cell>
          <cell r="D57">
            <v>62621</v>
          </cell>
          <cell r="F57">
            <v>7.2260104437808406E-2</v>
          </cell>
        </row>
        <row r="58">
          <cell r="A58">
            <v>45139</v>
          </cell>
          <cell r="D58">
            <v>61533</v>
          </cell>
          <cell r="F58">
            <v>7.4431605805015191E-2</v>
          </cell>
        </row>
        <row r="59">
          <cell r="A59">
            <v>45170</v>
          </cell>
          <cell r="D59">
            <v>60821</v>
          </cell>
          <cell r="F59">
            <v>7.5253613061278174E-2</v>
          </cell>
        </row>
        <row r="60">
          <cell r="A60">
            <v>45200</v>
          </cell>
          <cell r="D60">
            <v>60045</v>
          </cell>
          <cell r="F60">
            <v>7.7142143392455662E-2</v>
          </cell>
        </row>
        <row r="61">
          <cell r="A61">
            <v>45231</v>
          </cell>
          <cell r="D61">
            <v>58918</v>
          </cell>
          <cell r="F61">
            <v>7.556264638989782E-2</v>
          </cell>
        </row>
        <row r="62">
          <cell r="A62">
            <v>45261</v>
          </cell>
          <cell r="D62">
            <v>58223</v>
          </cell>
          <cell r="F62">
            <v>7.5880665716297688E-2</v>
          </cell>
        </row>
        <row r="63">
          <cell r="A63">
            <v>45292</v>
          </cell>
          <cell r="D63">
            <v>57254</v>
          </cell>
          <cell r="F63">
            <v>7.5365913298634152E-2</v>
          </cell>
        </row>
        <row r="64">
          <cell r="A64">
            <v>45323</v>
          </cell>
          <cell r="D64">
            <v>55990</v>
          </cell>
          <cell r="F64">
            <v>7.5888551527058409E-2</v>
          </cell>
        </row>
        <row r="65">
          <cell r="A65">
            <v>45352</v>
          </cell>
          <cell r="D65">
            <v>55028</v>
          </cell>
          <cell r="F65">
            <v>7.5252598677037139E-2</v>
          </cell>
        </row>
        <row r="66">
          <cell r="A66">
            <v>45383</v>
          </cell>
          <cell r="D66">
            <v>54132</v>
          </cell>
          <cell r="F66">
            <v>7.5943988768196261E-2</v>
          </cell>
        </row>
        <row r="67">
          <cell r="A67">
            <v>45413</v>
          </cell>
          <cell r="D67">
            <v>53264</v>
          </cell>
          <cell r="F67">
            <v>7.7087714028236706E-2</v>
          </cell>
        </row>
        <row r="68">
          <cell r="A68">
            <v>45444</v>
          </cell>
          <cell r="D68">
            <v>52610</v>
          </cell>
          <cell r="F68">
            <v>7.7000570233795862E-2</v>
          </cell>
        </row>
        <row r="69">
          <cell r="A69">
            <v>45474</v>
          </cell>
          <cell r="D69">
            <v>52227</v>
          </cell>
          <cell r="F69">
            <v>7.6052616462749148E-2</v>
          </cell>
        </row>
        <row r="70">
          <cell r="A70">
            <v>45505</v>
          </cell>
          <cell r="D70">
            <v>51934</v>
          </cell>
          <cell r="F70">
            <v>7.3362344514191088E-2</v>
          </cell>
        </row>
        <row r="71">
          <cell r="A71">
            <v>45536</v>
          </cell>
          <cell r="D71">
            <v>51816</v>
          </cell>
          <cell r="F71">
            <v>7.0595954917400033E-2</v>
          </cell>
        </row>
        <row r="72">
          <cell r="A72">
            <v>45566</v>
          </cell>
          <cell r="D72">
            <v>51749</v>
          </cell>
          <cell r="F72">
            <v>6.8117258304508294E-2</v>
          </cell>
        </row>
        <row r="73">
          <cell r="A73">
            <v>45597</v>
          </cell>
          <cell r="D73">
            <v>51776</v>
          </cell>
          <cell r="F73">
            <v>6.6922898640296657E-2</v>
          </cell>
        </row>
        <row r="74">
          <cell r="A74">
            <v>45627</v>
          </cell>
          <cell r="D74">
            <v>51692</v>
          </cell>
          <cell r="F74">
            <v>6.5561402151203277E-2</v>
          </cell>
        </row>
        <row r="75">
          <cell r="A75">
            <v>45658</v>
          </cell>
          <cell r="D75">
            <v>51544</v>
          </cell>
          <cell r="F75">
            <v>6.767033990377154E-2</v>
          </cell>
        </row>
        <row r="76">
          <cell r="A76">
            <v>45689</v>
          </cell>
          <cell r="D76">
            <v>51809</v>
          </cell>
          <cell r="F76">
            <v>6.6513540118512224E-2</v>
          </cell>
        </row>
        <row r="77">
          <cell r="A77">
            <v>45717</v>
          </cell>
          <cell r="D77">
            <v>52064</v>
          </cell>
          <cell r="F77">
            <v>6.8127688998156119E-2</v>
          </cell>
        </row>
        <row r="78">
          <cell r="A78">
            <v>45748</v>
          </cell>
          <cell r="D78">
            <v>52269</v>
          </cell>
          <cell r="F78">
            <v>6.8415313091890029E-2</v>
          </cell>
        </row>
        <row r="79">
          <cell r="A79">
            <v>45778</v>
          </cell>
          <cell r="D79">
            <v>52337</v>
          </cell>
          <cell r="F79">
            <v>6.9224449242409766E-2</v>
          </cell>
        </row>
        <row r="80">
          <cell r="A80">
            <v>45809</v>
          </cell>
          <cell r="D80">
            <v>52724</v>
          </cell>
          <cell r="F80">
            <v>6.8280100144146871E-2</v>
          </cell>
        </row>
        <row r="81">
          <cell r="A81">
            <v>45839</v>
          </cell>
          <cell r="D81">
            <v>53048</v>
          </cell>
          <cell r="F81">
            <v>7.0294827326195145E-2</v>
          </cell>
        </row>
        <row r="82">
          <cell r="A82">
            <v>45870</v>
          </cell>
          <cell r="D82">
            <v>53330</v>
          </cell>
          <cell r="F82">
            <v>7.0335645977873618E-2</v>
          </cell>
        </row>
        <row r="83">
          <cell r="A83">
            <v>45901</v>
          </cell>
          <cell r="D83">
            <v>53166</v>
          </cell>
          <cell r="F83">
            <v>7.3468005868412137E-2</v>
          </cell>
        </row>
      </sheetData>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gov.uk/government/statistics/children-in-need-2024-to-2025"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riminal-justice-delivery-data-dashboards.justice.gov.uk/" TargetMode="External"/><Relationship Id="rId2" Type="http://schemas.openxmlformats.org/officeDocument/2006/relationships/hyperlink" Target="https://www.ons.gov.uk/peoplepopulationandcommunity/crimeandjustice/bulletins/domesticabuseinenglandandwalesoverview/november2025" TargetMode="External"/><Relationship Id="rId1" Type="http://schemas.openxmlformats.org/officeDocument/2006/relationships/hyperlink" Target="https://www.gov.uk/government/statistics/police-recorded-crime-open-data-table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westyorkshire.police.uk/sites/default/files/2025-02/equality_information_report_2023-24_-_partly_accessible_word_0.doc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36C3-6C96-4DD7-8B08-DD8DEC6F8B2F}">
  <sheetPr>
    <pageSetUpPr fitToPage="1"/>
  </sheetPr>
  <dimension ref="B1:N10"/>
  <sheetViews>
    <sheetView tabSelected="1" zoomScale="84" zoomScaleNormal="84" workbookViewId="0">
      <selection activeCell="T6" sqref="T6"/>
    </sheetView>
  </sheetViews>
  <sheetFormatPr defaultRowHeight="15.5"/>
  <cols>
    <col min="1" max="1" width="2.07421875" customWidth="1"/>
    <col min="2" max="2" width="19.69140625" customWidth="1"/>
    <col min="3" max="3" width="11.3046875" customWidth="1"/>
    <col min="4" max="4" width="11.07421875" customWidth="1"/>
    <col min="5" max="5" width="13.07421875" customWidth="1"/>
    <col min="6" max="6" width="15.07421875" customWidth="1"/>
    <col min="7" max="7" width="9.53515625" customWidth="1"/>
    <col min="9" max="9" width="11.4609375" customWidth="1"/>
    <col min="10" max="10" width="15" customWidth="1"/>
    <col min="11" max="12" width="11.69140625" customWidth="1"/>
    <col min="13" max="13" width="12.07421875" customWidth="1"/>
    <col min="14" max="14" width="14.07421875" customWidth="1"/>
  </cols>
  <sheetData>
    <row r="1" spans="2:14" ht="18.5" thickBot="1">
      <c r="N1" s="90" t="s">
        <v>195</v>
      </c>
    </row>
    <row r="2" spans="2:14" ht="24" customHeight="1" thickBot="1">
      <c r="B2" s="94" t="s">
        <v>0</v>
      </c>
      <c r="C2" s="95"/>
      <c r="D2" s="95"/>
      <c r="E2" s="95"/>
      <c r="F2" s="95"/>
      <c r="G2" s="95"/>
      <c r="H2" s="95"/>
      <c r="I2" s="95"/>
      <c r="J2" s="95"/>
      <c r="K2" s="95"/>
      <c r="L2" s="95"/>
      <c r="M2" s="95"/>
      <c r="N2" s="96"/>
    </row>
    <row r="3" spans="2:14" ht="47.5" customHeight="1" thickBot="1">
      <c r="B3" s="9" t="s">
        <v>1</v>
      </c>
      <c r="C3" s="97" t="s">
        <v>2</v>
      </c>
      <c r="D3" s="97"/>
      <c r="E3" s="97"/>
      <c r="F3" s="97"/>
      <c r="G3" s="97"/>
      <c r="H3" s="97"/>
      <c r="I3" s="38" t="s">
        <v>3</v>
      </c>
      <c r="J3" s="101" t="s">
        <v>4</v>
      </c>
      <c r="K3" s="101"/>
      <c r="L3" s="101"/>
      <c r="M3" s="101"/>
      <c r="N3" s="102"/>
    </row>
    <row r="4" spans="2:14" ht="41.15" customHeight="1">
      <c r="B4" s="6" t="s">
        <v>5</v>
      </c>
      <c r="C4" s="22" t="s">
        <v>6</v>
      </c>
      <c r="D4" s="23" t="s">
        <v>7</v>
      </c>
      <c r="E4" s="23" t="s">
        <v>8</v>
      </c>
      <c r="F4" s="23" t="s">
        <v>9</v>
      </c>
      <c r="G4" s="7"/>
      <c r="H4" s="8"/>
      <c r="I4" s="52" t="s">
        <v>146</v>
      </c>
      <c r="J4" s="98" t="s">
        <v>10</v>
      </c>
      <c r="K4" s="99"/>
      <c r="L4" s="99"/>
      <c r="M4" s="99"/>
      <c r="N4" s="100"/>
    </row>
    <row r="5" spans="2:14" ht="41.15" customHeight="1">
      <c r="B5" s="3" t="s">
        <v>11</v>
      </c>
      <c r="C5" s="28" t="s">
        <v>12</v>
      </c>
      <c r="D5" s="29" t="s">
        <v>13</v>
      </c>
      <c r="E5" s="29" t="s">
        <v>14</v>
      </c>
      <c r="F5" s="29" t="s">
        <v>15</v>
      </c>
      <c r="G5" s="1"/>
      <c r="H5" s="5"/>
      <c r="I5" s="53" t="s">
        <v>147</v>
      </c>
      <c r="J5" s="28" t="s">
        <v>16</v>
      </c>
      <c r="K5" s="29" t="s">
        <v>17</v>
      </c>
      <c r="L5" s="29" t="s">
        <v>18</v>
      </c>
      <c r="M5" s="29" t="s">
        <v>19</v>
      </c>
      <c r="N5" s="49" t="s">
        <v>133</v>
      </c>
    </row>
    <row r="6" spans="2:14" ht="41.15" customHeight="1">
      <c r="B6" s="3" t="s">
        <v>20</v>
      </c>
      <c r="C6" s="28" t="s">
        <v>21</v>
      </c>
      <c r="D6" s="29" t="s">
        <v>22</v>
      </c>
      <c r="E6" s="29" t="s">
        <v>23</v>
      </c>
      <c r="F6" s="29" t="s">
        <v>24</v>
      </c>
      <c r="G6" s="1" t="s">
        <v>25</v>
      </c>
      <c r="H6" s="5"/>
      <c r="I6" s="53" t="s">
        <v>148</v>
      </c>
      <c r="J6" s="2" t="s">
        <v>26</v>
      </c>
      <c r="K6" s="29" t="s">
        <v>136</v>
      </c>
      <c r="L6" s="29"/>
      <c r="M6" s="29"/>
      <c r="N6" s="10"/>
    </row>
    <row r="7" spans="2:14" ht="62">
      <c r="B7" s="3" t="s">
        <v>27</v>
      </c>
      <c r="C7" s="28" t="s">
        <v>28</v>
      </c>
      <c r="D7" s="29" t="s">
        <v>29</v>
      </c>
      <c r="E7" s="29" t="s">
        <v>30</v>
      </c>
      <c r="F7" s="29" t="s">
        <v>31</v>
      </c>
      <c r="G7" s="29" t="s">
        <v>32</v>
      </c>
      <c r="H7" s="48" t="s">
        <v>33</v>
      </c>
      <c r="I7" s="54" t="s">
        <v>149</v>
      </c>
      <c r="J7" s="28" t="s">
        <v>34</v>
      </c>
      <c r="K7" s="29" t="s">
        <v>35</v>
      </c>
      <c r="L7" s="29" t="s">
        <v>36</v>
      </c>
      <c r="M7" s="29" t="s">
        <v>37</v>
      </c>
      <c r="N7" s="49" t="s">
        <v>38</v>
      </c>
    </row>
    <row r="8" spans="2:14" ht="41.15" customHeight="1">
      <c r="B8" s="3" t="s">
        <v>39</v>
      </c>
      <c r="C8" s="28" t="s">
        <v>86</v>
      </c>
      <c r="D8" s="29" t="s">
        <v>128</v>
      </c>
      <c r="E8" s="29" t="s">
        <v>129</v>
      </c>
      <c r="F8" s="29" t="s">
        <v>130</v>
      </c>
      <c r="G8" s="29" t="s">
        <v>40</v>
      </c>
      <c r="H8" s="5"/>
      <c r="I8" s="54" t="s">
        <v>150</v>
      </c>
      <c r="J8" s="91" t="s">
        <v>41</v>
      </c>
      <c r="K8" s="92"/>
      <c r="L8" s="92"/>
      <c r="M8" s="92"/>
      <c r="N8" s="93"/>
    </row>
    <row r="9" spans="2:14" ht="41.15" customHeight="1">
      <c r="B9" s="3" t="s">
        <v>42</v>
      </c>
      <c r="C9" s="28" t="s">
        <v>43</v>
      </c>
      <c r="D9" s="29" t="s">
        <v>44</v>
      </c>
      <c r="E9" s="29" t="s">
        <v>13</v>
      </c>
      <c r="F9" s="29" t="s">
        <v>45</v>
      </c>
      <c r="G9" s="29" t="s">
        <v>46</v>
      </c>
      <c r="H9" s="5" t="s">
        <v>47</v>
      </c>
      <c r="I9" s="54" t="s">
        <v>48</v>
      </c>
      <c r="J9" s="91" t="s">
        <v>49</v>
      </c>
      <c r="K9" s="92"/>
      <c r="L9" s="92"/>
      <c r="M9" s="92"/>
      <c r="N9" s="93"/>
    </row>
    <row r="10" spans="2:14" ht="47" thickBot="1">
      <c r="B10" s="4" t="s">
        <v>50</v>
      </c>
      <c r="C10" s="50" t="s">
        <v>51</v>
      </c>
      <c r="D10" s="51" t="s">
        <v>52</v>
      </c>
      <c r="E10" s="11"/>
      <c r="F10" s="11"/>
      <c r="G10" s="11"/>
      <c r="H10" s="12"/>
      <c r="I10" s="55" t="s">
        <v>151</v>
      </c>
      <c r="J10" s="13" t="s">
        <v>53</v>
      </c>
      <c r="K10" s="14" t="s">
        <v>54</v>
      </c>
      <c r="L10" s="15"/>
      <c r="M10" s="15"/>
      <c r="N10" s="16"/>
    </row>
  </sheetData>
  <mergeCells count="6">
    <mergeCell ref="J9:N9"/>
    <mergeCell ref="B2:N2"/>
    <mergeCell ref="C3:H3"/>
    <mergeCell ref="J8:N8"/>
    <mergeCell ref="J4:N4"/>
    <mergeCell ref="J3:N3"/>
  </mergeCells>
  <hyperlinks>
    <hyperlink ref="C4" location="'Serious Violence Measures'!A1" display="Homicide" xr:uid="{D5D3F253-3C0D-4B9D-9FAF-CC7871BAE781}"/>
    <hyperlink ref="D4" location="'Serious Violence Measures'!A32" display="Knife Crime" xr:uid="{2F3B40C4-F358-4551-860E-F82841C6C5CA}"/>
    <hyperlink ref="E4" location="'Serious Violence Measures'!A53" display="Hospital Admissions" xr:uid="{BD67AB4E-20F0-4A9C-B45A-B441FB5E0A16}"/>
    <hyperlink ref="F4" location="'Serious Violence Measures'!A72" display="Knife enabled robberies" xr:uid="{2D3387D6-C57A-42A2-AA63-1E614EF62F2A}"/>
    <hyperlink ref="J4:N4" location="'Serious Violence Measures'!A84" display="Serious Violence Duty Measures" xr:uid="{4E97729E-B227-4C4D-92BF-5A2205EA5267}"/>
    <hyperlink ref="C5" location="'Confidence and Satisfaction'!I1" display="Confidence Measures" xr:uid="{68BCA6F5-8012-45B7-ABD2-B3E3977EA7C4}"/>
    <hyperlink ref="D5" location="'Confidence and Satisfaction'!A28" display="Victim Satisfaction" xr:uid="{58F26A03-F174-4ACA-9CEA-C0A210951DC3}"/>
    <hyperlink ref="E5" location="'Confidence and Satisfaction'!A49" display="Calls to the Police" xr:uid="{99E0772A-E596-4114-8E5C-77134C290482}"/>
    <hyperlink ref="F5" location="'Confidence and Satisfaction'!A74" display="Attendance and Response to Incidents" xr:uid="{8B3C7798-0701-4F47-9140-B30A8BAAF56C}"/>
    <hyperlink ref="J5" location="'Confidence and Satisfaction'!A135" display="Council dealing with issues" xr:uid="{23B14C98-3A98-48E7-B7FC-FE83743A6FB3}"/>
    <hyperlink ref="K5" location="'Confidence and Satisfaction'!A138" display="fly tipping" xr:uid="{30E8ED14-E9C9-4CFD-9393-8C5B6EA60A50}"/>
    <hyperlink ref="L5" location="'Confidence and Satisfaction'!A138" display="noise nuisance" xr:uid="{E9094166-97E2-4C5D-8366-94488E0A75BE}"/>
    <hyperlink ref="M5" location="'Confidence and Satisfaction'!A168" display="vandalism / graffiti" xr:uid="{78BCA721-A07B-4355-B45D-FA33BA1FE73D}"/>
    <hyperlink ref="C6" location="'Crimes and ASB'!Print_Area" display="Total Crime" xr:uid="{759BD56A-D60D-48E8-9B61-984F97808DF1}"/>
    <hyperlink ref="D6" location="'Crimes and ASB'!A52" display="Neighbourhood Crime" xr:uid="{4D66A105-05EA-43C4-AFE2-30B190E183BF}"/>
    <hyperlink ref="E6" location="'Crimes and ASB'!A76" display="ASB related Crime" xr:uid="{D93D0DAD-6262-40C0-86AF-5036DF1F4DE7}"/>
    <hyperlink ref="F6" location="'Crimes and ASB'!A60" display="ASB incidents" xr:uid="{A03B0E6B-022D-4124-A55B-D4B8506C7CD1}"/>
    <hyperlink ref="K6" location="'Crimes and ASB'!A90" display="Income" xr:uid="{0F8D7C06-C169-4B90-B03C-3714EDE6222D}"/>
    <hyperlink ref="C7" location="'Supporting Victims'!A1" display="Overall VAWG offences" xr:uid="{904ED9D7-A532-4409-8C1B-BF218B83063E}"/>
    <hyperlink ref="D7" location="'Supporting Victims'!A27" display="Rape Offences" xr:uid="{FCB160F0-5233-4E4E-BBAB-864162367B19}"/>
    <hyperlink ref="E7" location="'Supporting Victims'!A43" display="Domestic Abuse Offences" xr:uid="{9C933488-74AB-4062-8DDC-5D00F2434837}"/>
    <hyperlink ref="F7" location="'Supporting Victims'!A56" display="Mental Health Incidents" xr:uid="{29850C40-D280-466C-80D3-489F8471E210}"/>
    <hyperlink ref="G7" location="'Supporting Victims'!A79" display="Hate Incidents" xr:uid="{3B2933EA-F9CC-450F-B6D8-8AB4C403C81F}"/>
    <hyperlink ref="H7" location="'Supporting Victims'!A97" display="Missing Persons" xr:uid="{73E316DE-984D-4BFE-B407-5BF89940EC81}"/>
    <hyperlink ref="J7" location="'Supporting Victims'!A123" display="Children looked after" xr:uid="{E1F237F0-05AC-41C2-B422-3B43B8965BD5}"/>
    <hyperlink ref="K7" location="'Supporting Victims'!A132" display="CIN" xr:uid="{0AD515E3-C6B1-4B4C-ACAF-CCFA1B0AD281}"/>
    <hyperlink ref="L7" location="'Supporting Victims'!I120" display="CPP" xr:uid="{0D2C650A-4DF7-4D54-ABCC-98849208E67B}"/>
    <hyperlink ref="M7" location="'Supporting Victims'!A152" display="completion successful drug treatment" xr:uid="{EA2503F7-77BE-4905-8FD6-71D0D0E4650C}"/>
    <hyperlink ref="N7" location="'Supporting Victims'!I152" display="completion successful alcohol treatment" xr:uid="{BEDC2FDE-4AD2-472A-90B5-CB20927090CD}"/>
    <hyperlink ref="C8" location="Investigations!A1" display="VAWG Positive Outcomes and OBTJ" xr:uid="{D3FD46E9-2E7C-4C84-A273-8D25E74B422B}"/>
    <hyperlink ref="D8" location="Investigations!A1" display="Rape Positive Outcomes and OBTJ" xr:uid="{8BF2A0F6-3BFD-476F-91F4-64B2C2958AF0}"/>
    <hyperlink ref="E8" location="Investigations!A18" display="Domestic Positive Outcomes and OBTJ" xr:uid="{175D5A12-6A0A-4DDB-9A60-AF21C374545D}"/>
    <hyperlink ref="F8" location="Investigations!A1" display="Sexual offences Positive Outcomes and OBTJ" xr:uid="{0D57A2C0-0CBD-41F4-BBDC-C024D562C8DB}"/>
    <hyperlink ref="G8" location="Investigations!A42" display="Other Protective Orders" xr:uid="{217EC328-FB66-4D06-A045-000C8063C790}"/>
    <hyperlink ref="J8:N8" location="Investigations!A65" display="LCJB measures" xr:uid="{0E6544FF-24B6-400C-9A70-93625D3EC77B}"/>
    <hyperlink ref="C9" location="EDI!A1" display="Stop Search and Use of Force" xr:uid="{759D6FB2-CA02-4DC2-B0C7-D3F2CB7676FB}"/>
    <hyperlink ref="D9" location="EDI!A47" display="Arrests" xr:uid="{20AECA37-4BD8-45B0-AA66-34F1B5644E58}"/>
    <hyperlink ref="E9" location="EDI!A66" display="Victim Satisfaction" xr:uid="{D71136CC-AAAA-4017-AA0C-BCCCEDD54CC6}"/>
    <hyperlink ref="F9" location="EDI!A66" display="Satisfaction Gap" xr:uid="{7458578D-05E5-4AA9-AE78-D62C48793539}"/>
    <hyperlink ref="G9" location="EDI!A81" display="EM in senior ranks" xr:uid="{D49EC6EE-ECBE-4A70-9B3F-FA79C2EC7FEE}"/>
    <hyperlink ref="J9:N9" location="EDI!A114" display="Equality Duty Measures" xr:uid="{0EEAF746-023B-4580-A6D0-790FD7443E48}"/>
    <hyperlink ref="C10" location="'Vision Zero'!A1" display="Killed in RTC" xr:uid="{B8F11D75-20F7-457B-B777-2FEE505A4F23}"/>
    <hyperlink ref="D10" location="'Vision Zero'!A1" display="Seriously Injured in RTC" xr:uid="{B52D3CCC-FCFD-4240-A1D7-360DAFF5CA7F}"/>
    <hyperlink ref="N5" location="'Confidence and Satisfaction'!A168" display="ASB fairly or large problem " xr:uid="{F11D6290-9963-498E-8DAF-87799A4A0E8E}"/>
  </hyperlinks>
  <pageMargins left="0.31496062992125984" right="0.11811023622047245" top="0.74803149606299213" bottom="0.74803149606299213" header="0.31496062992125984" footer="0.31496062992125984"/>
  <pageSetup paperSize="9" scale="71" fitToHeight="0" orientation="landscape" r:id="rId1"/>
  <headerFooter>
    <oddHeader>&amp;F</oddHeader>
    <oddFooter>&amp;CFor more information contact
Wendy Stevens - Research and Performance Manager
wendy.stevens@westyorks-ca.gov.uk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ABD-A89F-44D8-96B1-E4D336F5A0D9}">
  <sheetPr>
    <pageSetUpPr fitToPage="1"/>
  </sheetPr>
  <dimension ref="A1:O118"/>
  <sheetViews>
    <sheetView zoomScale="71" zoomScaleNormal="71" workbookViewId="0">
      <selection sqref="A1:N1"/>
    </sheetView>
  </sheetViews>
  <sheetFormatPr defaultRowHeight="15.5"/>
  <cols>
    <col min="2" max="2" width="17.07421875" customWidth="1"/>
    <col min="8" max="8" width="9.84375" customWidth="1"/>
    <col min="11" max="11" width="16.3046875" customWidth="1"/>
    <col min="12" max="12" width="2.69140625" customWidth="1"/>
    <col min="13" max="13" width="17.3046875" bestFit="1" customWidth="1"/>
    <col min="14" max="14" width="11" customWidth="1"/>
  </cols>
  <sheetData>
    <row r="1" spans="1:15" ht="20">
      <c r="A1" s="106" t="s">
        <v>55</v>
      </c>
      <c r="B1" s="107"/>
      <c r="C1" s="107"/>
      <c r="D1" s="107"/>
      <c r="E1" s="107"/>
      <c r="F1" s="107"/>
      <c r="G1" s="107"/>
      <c r="H1" s="107"/>
      <c r="I1" s="107"/>
      <c r="J1" s="107"/>
      <c r="K1" s="107"/>
      <c r="L1" s="107"/>
      <c r="M1" s="107"/>
      <c r="N1" s="108"/>
      <c r="O1" s="25"/>
    </row>
    <row r="3" spans="1:15">
      <c r="I3" s="104" t="s">
        <v>135</v>
      </c>
      <c r="J3" s="104"/>
      <c r="K3" s="104"/>
      <c r="M3" t="s">
        <v>177</v>
      </c>
    </row>
    <row r="4" spans="1:15">
      <c r="I4" s="104" t="s">
        <v>176</v>
      </c>
      <c r="J4" s="104"/>
      <c r="K4" s="104"/>
    </row>
    <row r="5" spans="1:15" ht="28.5" customHeight="1">
      <c r="M5" s="39" t="s">
        <v>56</v>
      </c>
      <c r="N5" s="40" t="s">
        <v>57</v>
      </c>
    </row>
    <row r="6" spans="1:15">
      <c r="M6" s="17" t="s">
        <v>58</v>
      </c>
      <c r="N6" s="17">
        <v>8</v>
      </c>
    </row>
    <row r="7" spans="1:15">
      <c r="M7" s="17" t="s">
        <v>59</v>
      </c>
      <c r="N7" s="17">
        <v>7.4</v>
      </c>
    </row>
    <row r="8" spans="1:15">
      <c r="M8" s="17" t="s">
        <v>60</v>
      </c>
      <c r="N8" s="17">
        <v>10</v>
      </c>
    </row>
    <row r="9" spans="1:15">
      <c r="M9" s="17" t="s">
        <v>61</v>
      </c>
      <c r="N9" s="69">
        <v>7.4</v>
      </c>
    </row>
    <row r="18" spans="1:14" ht="15.65" customHeight="1">
      <c r="B18" s="113" t="s">
        <v>175</v>
      </c>
      <c r="C18" s="114"/>
      <c r="D18" s="114"/>
      <c r="E18" s="114"/>
      <c r="F18" s="114"/>
      <c r="G18" s="114"/>
      <c r="H18" s="114"/>
      <c r="J18" s="115" t="s">
        <v>178</v>
      </c>
      <c r="K18" s="116"/>
      <c r="L18" s="116"/>
      <c r="M18" s="116"/>
      <c r="N18" s="116"/>
    </row>
    <row r="19" spans="1:14">
      <c r="B19" s="114"/>
      <c r="C19" s="114"/>
      <c r="D19" s="114"/>
      <c r="E19" s="114"/>
      <c r="F19" s="114"/>
      <c r="G19" s="114"/>
      <c r="H19" s="114"/>
      <c r="J19" s="116"/>
      <c r="K19" s="116"/>
      <c r="L19" s="116"/>
      <c r="M19" s="116"/>
      <c r="N19" s="116"/>
    </row>
    <row r="20" spans="1:14">
      <c r="B20" s="114"/>
      <c r="C20" s="114"/>
      <c r="D20" s="114"/>
      <c r="E20" s="114"/>
      <c r="F20" s="114"/>
      <c r="G20" s="114"/>
      <c r="H20" s="114"/>
      <c r="J20" s="116"/>
      <c r="K20" s="116"/>
      <c r="L20" s="116"/>
      <c r="M20" s="116"/>
      <c r="N20" s="116"/>
    </row>
    <row r="22" spans="1:14" ht="23">
      <c r="A22" s="109" t="s">
        <v>7</v>
      </c>
      <c r="B22" s="110"/>
      <c r="C22" s="110"/>
      <c r="D22" s="110"/>
      <c r="E22" s="110"/>
      <c r="F22" s="110"/>
      <c r="G22" s="110"/>
      <c r="H22" s="110"/>
      <c r="I22" s="110"/>
      <c r="J22" s="110"/>
      <c r="K22" s="110"/>
      <c r="L22" s="110"/>
      <c r="M22" s="110"/>
      <c r="N22" s="111"/>
    </row>
    <row r="39" spans="1:14">
      <c r="B39" s="114" t="s">
        <v>172</v>
      </c>
      <c r="C39" s="114"/>
      <c r="D39" s="114"/>
      <c r="E39" s="114"/>
      <c r="F39" s="114"/>
      <c r="G39" s="114"/>
      <c r="I39" s="113" t="s">
        <v>179</v>
      </c>
      <c r="J39" s="117"/>
      <c r="K39" s="117"/>
      <c r="L39" s="117"/>
      <c r="M39" s="117"/>
    </row>
    <row r="40" spans="1:14">
      <c r="B40" s="114"/>
      <c r="C40" s="114"/>
      <c r="D40" s="114"/>
      <c r="E40" s="114"/>
      <c r="F40" s="114"/>
      <c r="G40" s="114"/>
      <c r="I40" s="117"/>
      <c r="J40" s="117"/>
      <c r="K40" s="117"/>
      <c r="L40" s="117"/>
      <c r="M40" s="117"/>
    </row>
    <row r="41" spans="1:14">
      <c r="B41" s="114"/>
      <c r="C41" s="114"/>
      <c r="D41" s="114"/>
      <c r="E41" s="114"/>
      <c r="F41" s="114"/>
      <c r="G41" s="114"/>
      <c r="I41" s="117"/>
      <c r="J41" s="117"/>
      <c r="K41" s="117"/>
      <c r="L41" s="117"/>
      <c r="M41" s="117"/>
    </row>
    <row r="42" spans="1:14">
      <c r="B42" s="114"/>
      <c r="C42" s="114"/>
      <c r="D42" s="114"/>
      <c r="E42" s="114"/>
      <c r="F42" s="114"/>
      <c r="G42" s="114"/>
      <c r="I42" s="117"/>
      <c r="J42" s="117"/>
      <c r="K42" s="117"/>
      <c r="L42" s="117"/>
      <c r="M42" s="117"/>
    </row>
    <row r="44" spans="1:14" ht="23">
      <c r="A44" s="109" t="s">
        <v>8</v>
      </c>
      <c r="B44" s="110"/>
      <c r="C44" s="110"/>
      <c r="D44" s="110"/>
      <c r="E44" s="110"/>
      <c r="F44" s="110"/>
      <c r="G44" s="110"/>
      <c r="H44" s="110"/>
      <c r="I44" s="110"/>
      <c r="J44" s="110"/>
      <c r="K44" s="110"/>
      <c r="L44" s="110"/>
      <c r="M44" s="110"/>
      <c r="N44" s="111"/>
    </row>
    <row r="45" spans="1:14">
      <c r="M45" s="104" t="s">
        <v>62</v>
      </c>
      <c r="N45" s="104"/>
    </row>
    <row r="48" spans="1:14" ht="31">
      <c r="M48" s="17" t="s">
        <v>56</v>
      </c>
      <c r="N48" s="18" t="s">
        <v>63</v>
      </c>
    </row>
    <row r="49" spans="2:14">
      <c r="M49" s="17" t="s">
        <v>60</v>
      </c>
      <c r="N49" s="17">
        <v>121</v>
      </c>
    </row>
    <row r="50" spans="2:14">
      <c r="M50" s="17" t="s">
        <v>61</v>
      </c>
      <c r="N50" s="17">
        <v>82</v>
      </c>
    </row>
    <row r="51" spans="2:14">
      <c r="M51" s="17" t="s">
        <v>59</v>
      </c>
      <c r="N51" s="17">
        <v>108</v>
      </c>
    </row>
    <row r="52" spans="2:14">
      <c r="M52" s="20" t="s">
        <v>58</v>
      </c>
      <c r="N52" s="20">
        <v>84</v>
      </c>
    </row>
    <row r="61" spans="2:14">
      <c r="B61" s="115" t="s">
        <v>180</v>
      </c>
      <c r="C61" s="115"/>
      <c r="D61" s="115"/>
      <c r="E61" s="115"/>
      <c r="F61" s="115"/>
      <c r="H61" s="115" t="s">
        <v>181</v>
      </c>
      <c r="I61" s="115"/>
      <c r="J61" s="115"/>
      <c r="K61" s="115"/>
      <c r="L61" s="115"/>
      <c r="M61" s="115"/>
      <c r="N61" s="115"/>
    </row>
    <row r="62" spans="2:14">
      <c r="B62" s="115"/>
      <c r="C62" s="115"/>
      <c r="D62" s="115"/>
      <c r="E62" s="115"/>
      <c r="F62" s="115"/>
      <c r="H62" s="115"/>
      <c r="I62" s="115"/>
      <c r="J62" s="115"/>
      <c r="K62" s="115"/>
      <c r="L62" s="115"/>
      <c r="M62" s="115"/>
      <c r="N62" s="115"/>
    </row>
    <row r="63" spans="2:14">
      <c r="B63" s="115"/>
      <c r="C63" s="115"/>
      <c r="D63" s="115"/>
      <c r="E63" s="115"/>
      <c r="F63" s="115"/>
      <c r="H63" s="115"/>
      <c r="I63" s="115"/>
      <c r="J63" s="115"/>
      <c r="K63" s="115"/>
      <c r="L63" s="115"/>
      <c r="M63" s="115"/>
      <c r="N63" s="115"/>
    </row>
    <row r="65" spans="1:14" ht="23">
      <c r="A65" s="112" t="s">
        <v>64</v>
      </c>
      <c r="B65" s="112"/>
      <c r="C65" s="112"/>
      <c r="D65" s="112"/>
      <c r="E65" s="112"/>
      <c r="F65" s="112"/>
      <c r="G65" s="112"/>
      <c r="H65" s="112"/>
      <c r="I65" s="112"/>
      <c r="J65" s="112"/>
      <c r="K65" s="112"/>
      <c r="L65" s="112"/>
      <c r="M65" s="112"/>
      <c r="N65" s="112"/>
    </row>
    <row r="78" spans="1:14" ht="71.150000000000006" customHeight="1">
      <c r="B78" s="118" t="s">
        <v>98</v>
      </c>
      <c r="C78" s="118"/>
      <c r="D78" s="118"/>
      <c r="E78" s="118"/>
      <c r="F78" s="118"/>
      <c r="G78" s="118"/>
      <c r="H78" s="118"/>
      <c r="I78" s="118"/>
      <c r="J78" s="118"/>
      <c r="K78" s="118"/>
      <c r="L78" s="118"/>
      <c r="M78" s="118"/>
      <c r="N78" s="118"/>
    </row>
    <row r="81" spans="1:14" ht="23">
      <c r="A81" s="109" t="s">
        <v>65</v>
      </c>
      <c r="B81" s="110"/>
      <c r="C81" s="110"/>
      <c r="D81" s="110"/>
      <c r="E81" s="110"/>
      <c r="F81" s="110"/>
      <c r="G81" s="110"/>
      <c r="H81" s="110"/>
      <c r="I81" s="110"/>
      <c r="J81" s="110"/>
      <c r="K81" s="110"/>
      <c r="L81" s="110"/>
      <c r="M81" s="110"/>
      <c r="N81" s="111"/>
    </row>
    <row r="83" spans="1:14" ht="32.15" customHeight="1">
      <c r="B83" s="105" t="s">
        <v>182</v>
      </c>
      <c r="C83" s="105"/>
      <c r="D83" s="105"/>
      <c r="E83" s="105"/>
      <c r="F83" s="105"/>
      <c r="G83" s="105"/>
      <c r="H83" s="105"/>
      <c r="I83" s="105"/>
      <c r="J83" s="105"/>
      <c r="K83" s="105"/>
      <c r="L83" s="105"/>
      <c r="M83" s="105"/>
      <c r="N83" s="105"/>
    </row>
    <row r="84" spans="1:14" ht="32.15" customHeight="1">
      <c r="B84" s="105"/>
      <c r="C84" s="105"/>
      <c r="D84" s="105"/>
      <c r="E84" s="105"/>
      <c r="F84" s="105"/>
      <c r="G84" s="105"/>
      <c r="H84" s="105"/>
      <c r="I84" s="105"/>
      <c r="J84" s="105"/>
      <c r="K84" s="105"/>
      <c r="L84" s="105"/>
      <c r="M84" s="105"/>
      <c r="N84" s="105"/>
    </row>
    <row r="86" spans="1:14" ht="36" customHeight="1">
      <c r="B86" s="70"/>
      <c r="C86" s="70"/>
      <c r="D86" s="70"/>
      <c r="E86" s="70"/>
      <c r="F86" s="70"/>
      <c r="G86" s="70"/>
      <c r="H86" s="70"/>
      <c r="I86" s="70"/>
      <c r="J86" s="70"/>
      <c r="K86" s="70"/>
      <c r="L86" s="70"/>
      <c r="M86" s="70"/>
      <c r="N86" s="70"/>
    </row>
    <row r="87" spans="1:14" ht="31" customHeight="1">
      <c r="B87" s="75"/>
      <c r="C87" s="75"/>
      <c r="D87" s="75"/>
      <c r="E87" s="75"/>
      <c r="F87" s="75"/>
      <c r="G87" s="75"/>
      <c r="H87" s="75"/>
      <c r="I87" s="75"/>
      <c r="J87" s="75"/>
      <c r="K87" s="75"/>
      <c r="L87" s="75"/>
      <c r="M87" s="75"/>
      <c r="N87" s="75"/>
    </row>
    <row r="88" spans="1:14" ht="31" customHeight="1">
      <c r="B88" s="70"/>
      <c r="C88" s="70"/>
      <c r="D88" s="70"/>
      <c r="E88" s="70"/>
      <c r="F88" s="70"/>
      <c r="G88" s="70"/>
      <c r="H88" s="70"/>
      <c r="I88" s="70"/>
      <c r="J88" s="70"/>
      <c r="K88" s="70"/>
      <c r="L88" s="70"/>
      <c r="M88" s="70"/>
      <c r="N88" s="70"/>
    </row>
    <row r="90" spans="1:14">
      <c r="B90" s="103"/>
      <c r="C90" s="103"/>
      <c r="D90" s="103"/>
      <c r="E90" s="103"/>
    </row>
    <row r="91" spans="1:14">
      <c r="C91" s="71"/>
      <c r="D91" s="71"/>
    </row>
    <row r="92" spans="1:14">
      <c r="B92" s="70"/>
      <c r="C92" s="71"/>
      <c r="D92" s="71"/>
      <c r="E92" s="71"/>
      <c r="F92" s="71"/>
      <c r="G92" s="71"/>
    </row>
    <row r="94" spans="1:14">
      <c r="B94" s="70"/>
      <c r="C94" s="71"/>
      <c r="D94" s="71"/>
      <c r="E94" s="71"/>
      <c r="F94" s="71"/>
      <c r="G94" s="71"/>
    </row>
    <row r="95" spans="1:14">
      <c r="C95" s="71"/>
      <c r="D95" s="71"/>
      <c r="E95" s="71"/>
      <c r="F95" s="71"/>
      <c r="G95" s="71"/>
    </row>
    <row r="96" spans="1:14">
      <c r="B96" s="70"/>
    </row>
    <row r="97" spans="2:13">
      <c r="C97" s="72"/>
      <c r="D97" s="72"/>
      <c r="E97" s="72"/>
      <c r="F97" s="72"/>
      <c r="G97" s="72"/>
      <c r="H97" s="72"/>
      <c r="I97" s="73"/>
      <c r="J97" s="73"/>
      <c r="K97" s="73"/>
      <c r="L97" s="73"/>
      <c r="M97" s="73"/>
    </row>
    <row r="98" spans="2:13">
      <c r="B98" s="70"/>
    </row>
    <row r="99" spans="2:13">
      <c r="I99" s="74"/>
    </row>
    <row r="100" spans="2:13">
      <c r="B100" s="70"/>
      <c r="I100" s="74"/>
    </row>
    <row r="101" spans="2:13">
      <c r="I101" s="74"/>
    </row>
    <row r="102" spans="2:13">
      <c r="B102" s="70"/>
      <c r="I102" s="74"/>
    </row>
    <row r="103" spans="2:13">
      <c r="B103" s="74"/>
    </row>
    <row r="112" spans="2:13" ht="15.65" customHeight="1">
      <c r="B112" s="75"/>
      <c r="C112" s="75"/>
      <c r="D112" s="75"/>
      <c r="E112" s="75"/>
      <c r="F112" s="75"/>
      <c r="G112" s="75"/>
      <c r="H112" s="75"/>
    </row>
    <row r="113" spans="2:8">
      <c r="B113" s="75"/>
      <c r="C113" s="75"/>
      <c r="D113" s="75"/>
      <c r="E113" s="75"/>
      <c r="F113" s="75"/>
      <c r="G113" s="75"/>
      <c r="H113" s="75"/>
    </row>
    <row r="114" spans="2:8">
      <c r="B114" s="75"/>
      <c r="C114" s="75"/>
      <c r="D114" s="75"/>
      <c r="E114" s="75"/>
      <c r="F114" s="75"/>
      <c r="G114" s="75"/>
      <c r="H114" s="75"/>
    </row>
    <row r="115" spans="2:8">
      <c r="B115" s="75"/>
      <c r="C115" s="75"/>
      <c r="D115" s="75"/>
      <c r="E115" s="75"/>
      <c r="F115" s="75"/>
      <c r="G115" s="75"/>
      <c r="H115" s="75"/>
    </row>
    <row r="116" spans="2:8">
      <c r="B116" s="75"/>
      <c r="C116" s="75"/>
      <c r="D116" s="75"/>
      <c r="E116" s="75"/>
      <c r="F116" s="75"/>
      <c r="G116" s="75"/>
      <c r="H116" s="75"/>
    </row>
    <row r="117" spans="2:8">
      <c r="B117" s="75"/>
      <c r="C117" s="75"/>
      <c r="D117" s="75"/>
      <c r="E117" s="75"/>
      <c r="F117" s="75"/>
      <c r="G117" s="75"/>
      <c r="H117" s="75"/>
    </row>
    <row r="118" spans="2:8">
      <c r="B118" s="75"/>
      <c r="C118" s="75"/>
      <c r="D118" s="75"/>
      <c r="E118" s="75"/>
      <c r="F118" s="75"/>
      <c r="G118" s="75"/>
      <c r="H118" s="75"/>
    </row>
  </sheetData>
  <sortState xmlns:xlrd2="http://schemas.microsoft.com/office/spreadsheetml/2017/richdata2" ref="M49:N52">
    <sortCondition descending="1" ref="N49:N52"/>
  </sortState>
  <mergeCells count="17">
    <mergeCell ref="B78:N78"/>
    <mergeCell ref="B90:E90"/>
    <mergeCell ref="I3:K3"/>
    <mergeCell ref="I4:K4"/>
    <mergeCell ref="B83:N84"/>
    <mergeCell ref="A1:N1"/>
    <mergeCell ref="A22:N22"/>
    <mergeCell ref="A44:N44"/>
    <mergeCell ref="A65:N65"/>
    <mergeCell ref="A81:N81"/>
    <mergeCell ref="M45:N45"/>
    <mergeCell ref="B18:H20"/>
    <mergeCell ref="J18:N20"/>
    <mergeCell ref="B39:G42"/>
    <mergeCell ref="I39:M42"/>
    <mergeCell ref="B61:F63"/>
    <mergeCell ref="H61:N63"/>
  </mergeCells>
  <conditionalFormatting sqref="E68:E77">
    <cfRule type="colorScale" priority="4">
      <colorScale>
        <cfvo type="min"/>
        <cfvo type="percentile" val="50"/>
        <cfvo type="max"/>
        <color rgb="FF63BE7B"/>
        <color rgb="FFFFEB84"/>
        <color rgb="FFF8696B"/>
      </colorScale>
    </cfRule>
  </conditionalFormatting>
  <conditionalFormatting sqref="G68:G77">
    <cfRule type="colorScale" priority="3">
      <colorScale>
        <cfvo type="min"/>
        <cfvo type="percentile" val="50"/>
        <cfvo type="max"/>
        <color rgb="FF63BE7B"/>
        <color rgb="FFFFEB84"/>
        <color rgb="FFF8696B"/>
      </colorScale>
    </cfRule>
  </conditionalFormatting>
  <conditionalFormatting sqref="I68:I77">
    <cfRule type="colorScale" priority="2">
      <colorScale>
        <cfvo type="min"/>
        <cfvo type="percentile" val="50"/>
        <cfvo type="max"/>
        <color rgb="FF63BE7B"/>
        <color rgb="FFFFEB84"/>
        <color rgb="FFF8696B"/>
      </colorScale>
    </cfRule>
  </conditionalFormatting>
  <conditionalFormatting sqref="K68:K77">
    <cfRule type="colorScale" priority="1">
      <colorScale>
        <cfvo type="min"/>
        <cfvo type="percentile" val="50"/>
        <cfvo type="max"/>
        <color rgb="FF63BE7B"/>
        <color rgb="FFFFEB84"/>
        <color rgb="FFF8696B"/>
      </colorScale>
    </cfRule>
  </conditionalFormatting>
  <pageMargins left="0.11811023622047245" right="0.11811023622047245" top="0.74803149606299213" bottom="0.74803149606299213" header="0.31496062992125984" footer="0.31496062992125984"/>
  <pageSetup paperSize="9" scale="52" fitToHeight="0" orientation="portrait" r:id="rId1"/>
  <headerFooter>
    <oddHeader>&amp;C&amp;18&amp;A</oddHeader>
  </headerFooter>
  <rowBreaks count="1" manualBreakCount="1">
    <brk id="8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5F7-6789-44AC-BB0F-614A249C5091}">
  <sheetPr>
    <pageSetUpPr fitToPage="1"/>
  </sheetPr>
  <dimension ref="B1:Q175"/>
  <sheetViews>
    <sheetView zoomScale="71" zoomScaleNormal="71" workbookViewId="0">
      <selection activeCell="B1" sqref="B1:P1"/>
    </sheetView>
  </sheetViews>
  <sheetFormatPr defaultRowHeight="15.5"/>
  <cols>
    <col min="9" max="9" width="3.23046875" customWidth="1"/>
  </cols>
  <sheetData>
    <row r="1" spans="2:16" ht="27.65" customHeight="1">
      <c r="B1" s="126" t="s">
        <v>66</v>
      </c>
      <c r="C1" s="127"/>
      <c r="D1" s="127"/>
      <c r="E1" s="127"/>
      <c r="F1" s="127"/>
      <c r="G1" s="127"/>
      <c r="H1" s="127"/>
      <c r="I1" s="127"/>
      <c r="J1" s="127"/>
      <c r="K1" s="127"/>
      <c r="L1" s="127"/>
      <c r="M1" s="127"/>
      <c r="N1" s="127"/>
      <c r="O1" s="127"/>
      <c r="P1" s="128"/>
    </row>
    <row r="19" spans="2:17" ht="30.65" customHeight="1"/>
    <row r="20" spans="2:17" ht="62.15" customHeight="1">
      <c r="C20" s="115" t="s">
        <v>166</v>
      </c>
      <c r="D20" s="115"/>
      <c r="E20" s="115"/>
      <c r="F20" s="115"/>
      <c r="G20" s="115"/>
      <c r="H20" s="115"/>
      <c r="I20" s="115"/>
      <c r="J20" s="115"/>
      <c r="K20" s="115"/>
      <c r="L20" s="115"/>
      <c r="M20" s="115"/>
      <c r="N20" s="115"/>
      <c r="O20" s="115"/>
    </row>
    <row r="21" spans="2:17" ht="62.15" customHeight="1">
      <c r="P21" s="56"/>
    </row>
    <row r="22" spans="2:17" ht="62.15" customHeight="1">
      <c r="B22" s="57"/>
      <c r="C22" s="26"/>
      <c r="D22" s="57"/>
      <c r="E22" s="57"/>
      <c r="F22" s="57"/>
      <c r="G22" s="57"/>
      <c r="H22" s="57"/>
      <c r="J22" s="56"/>
      <c r="K22" s="56"/>
      <c r="L22" s="56"/>
      <c r="M22" s="56"/>
      <c r="N22" s="56"/>
      <c r="O22" s="56"/>
      <c r="P22" s="56"/>
    </row>
    <row r="23" spans="2:17" ht="62.15" customHeight="1">
      <c r="B23" s="57"/>
      <c r="C23" s="57"/>
      <c r="D23" s="57"/>
      <c r="E23" s="57"/>
      <c r="F23" s="57"/>
      <c r="G23" s="57"/>
      <c r="H23" s="57"/>
      <c r="J23" s="56"/>
      <c r="K23" s="56"/>
      <c r="L23" s="56"/>
      <c r="M23" s="56"/>
      <c r="N23" s="56"/>
      <c r="O23" s="56"/>
      <c r="P23" s="56"/>
    </row>
    <row r="24" spans="2:17" ht="62.15" customHeight="1">
      <c r="B24" s="57"/>
      <c r="C24" s="57"/>
      <c r="D24" s="57"/>
      <c r="E24" s="57"/>
      <c r="F24" s="57"/>
      <c r="G24" s="57"/>
      <c r="H24" s="57"/>
      <c r="J24" s="56"/>
      <c r="K24" s="56"/>
      <c r="L24" s="56"/>
      <c r="M24" s="56"/>
      <c r="N24" s="56"/>
      <c r="O24" s="56"/>
      <c r="P24" s="56"/>
    </row>
    <row r="25" spans="2:17" ht="21.65" customHeight="1">
      <c r="B25" s="57"/>
      <c r="C25" s="57"/>
      <c r="D25" s="57"/>
      <c r="E25" s="57"/>
      <c r="F25" s="57"/>
      <c r="G25" s="57"/>
      <c r="H25" s="57"/>
      <c r="J25" s="56"/>
      <c r="K25" s="56"/>
      <c r="L25" s="56"/>
      <c r="M25" s="56"/>
      <c r="N25" s="56"/>
      <c r="O25" s="56"/>
      <c r="P25" s="56"/>
    </row>
    <row r="26" spans="2:17" ht="76" customHeight="1">
      <c r="B26" s="115" t="s">
        <v>167</v>
      </c>
      <c r="C26" s="125"/>
      <c r="D26" s="125"/>
      <c r="E26" s="125"/>
      <c r="F26" s="125"/>
      <c r="G26" s="125"/>
      <c r="H26" s="125"/>
      <c r="I26" s="125"/>
      <c r="J26" s="125"/>
      <c r="K26" s="125"/>
      <c r="L26" s="125"/>
      <c r="M26" s="125"/>
      <c r="N26" s="125"/>
      <c r="O26" s="125"/>
      <c r="P26" s="125"/>
    </row>
    <row r="28" spans="2:17" ht="28.5" customHeight="1">
      <c r="B28" s="126" t="s">
        <v>13</v>
      </c>
      <c r="C28" s="127"/>
      <c r="D28" s="127"/>
      <c r="E28" s="127"/>
      <c r="F28" s="127"/>
      <c r="G28" s="127"/>
      <c r="H28" s="127"/>
      <c r="I28" s="127"/>
      <c r="J28" s="127"/>
      <c r="K28" s="127"/>
      <c r="L28" s="127"/>
      <c r="M28" s="127"/>
      <c r="N28" s="127"/>
      <c r="O28" s="127"/>
      <c r="P28" s="128"/>
      <c r="Q28" s="41"/>
    </row>
    <row r="46" spans="2:16" ht="83.15" customHeight="1">
      <c r="B46" s="129" t="s">
        <v>173</v>
      </c>
      <c r="C46" s="130"/>
      <c r="D46" s="130"/>
      <c r="E46" s="130"/>
      <c r="F46" s="130"/>
      <c r="G46" s="130"/>
      <c r="H46" s="131"/>
      <c r="J46" s="132" t="s">
        <v>174</v>
      </c>
      <c r="K46" s="133"/>
      <c r="L46" s="133"/>
      <c r="M46" s="133"/>
      <c r="N46" s="133"/>
      <c r="O46" s="133"/>
      <c r="P46" s="134"/>
    </row>
    <row r="49" spans="2:17" ht="34.5" customHeight="1">
      <c r="B49" s="135" t="s">
        <v>67</v>
      </c>
      <c r="C49" s="136"/>
      <c r="D49" s="136"/>
      <c r="E49" s="136"/>
      <c r="F49" s="136"/>
      <c r="G49" s="136"/>
      <c r="H49" s="136"/>
      <c r="I49" s="136"/>
      <c r="J49" s="136"/>
      <c r="K49" s="136"/>
      <c r="L49" s="136"/>
      <c r="M49" s="136"/>
      <c r="N49" s="136"/>
      <c r="O49" s="136"/>
      <c r="P49" s="137"/>
      <c r="Q49" s="42"/>
    </row>
    <row r="68" spans="2:16">
      <c r="B68" s="118" t="s">
        <v>152</v>
      </c>
      <c r="C68" s="118"/>
      <c r="D68" s="118"/>
      <c r="E68" s="118"/>
      <c r="F68" s="118"/>
      <c r="G68" s="118"/>
      <c r="H68" s="118"/>
      <c r="I68" s="118"/>
      <c r="J68" s="118"/>
      <c r="K68" s="118"/>
      <c r="L68" s="118"/>
      <c r="M68" s="118"/>
      <c r="N68" s="118"/>
      <c r="O68" s="118"/>
      <c r="P68" s="118"/>
    </row>
    <row r="69" spans="2:16">
      <c r="B69" s="118"/>
      <c r="C69" s="118"/>
      <c r="D69" s="118"/>
      <c r="E69" s="118"/>
      <c r="F69" s="118"/>
      <c r="G69" s="118"/>
      <c r="H69" s="118"/>
      <c r="I69" s="118"/>
      <c r="J69" s="118"/>
      <c r="K69" s="118"/>
      <c r="L69" s="118"/>
      <c r="M69" s="118"/>
      <c r="N69" s="118"/>
      <c r="O69" s="118"/>
      <c r="P69" s="118"/>
    </row>
    <row r="70" spans="2:16">
      <c r="B70" s="118"/>
      <c r="C70" s="118"/>
      <c r="D70" s="118"/>
      <c r="E70" s="118"/>
      <c r="F70" s="118"/>
      <c r="G70" s="118"/>
      <c r="H70" s="118"/>
      <c r="I70" s="118"/>
      <c r="J70" s="118"/>
      <c r="K70" s="118"/>
      <c r="L70" s="118"/>
      <c r="M70" s="118"/>
      <c r="N70" s="118"/>
      <c r="O70" s="118"/>
      <c r="P70" s="118"/>
    </row>
    <row r="71" spans="2:16">
      <c r="B71" s="118"/>
      <c r="C71" s="118"/>
      <c r="D71" s="118"/>
      <c r="E71" s="118"/>
      <c r="F71" s="118"/>
      <c r="G71" s="118"/>
      <c r="H71" s="118"/>
      <c r="I71" s="118"/>
      <c r="J71" s="118"/>
      <c r="K71" s="118"/>
      <c r="L71" s="118"/>
      <c r="M71" s="118"/>
      <c r="N71" s="118"/>
      <c r="O71" s="118"/>
      <c r="P71" s="118"/>
    </row>
    <row r="74" spans="2:16" ht="40.5" customHeight="1">
      <c r="B74" s="126" t="s">
        <v>15</v>
      </c>
      <c r="C74" s="127"/>
      <c r="D74" s="127"/>
      <c r="E74" s="127"/>
      <c r="F74" s="127"/>
      <c r="G74" s="127"/>
      <c r="H74" s="127"/>
      <c r="I74" s="127"/>
      <c r="J74" s="127"/>
      <c r="K74" s="127"/>
      <c r="L74" s="127"/>
      <c r="M74" s="127"/>
      <c r="N74" s="127"/>
      <c r="O74" s="127"/>
      <c r="P74" s="128"/>
    </row>
    <row r="75" spans="2:16" ht="20">
      <c r="B75" s="27"/>
      <c r="C75" s="27"/>
      <c r="D75" s="27"/>
      <c r="E75" s="27"/>
      <c r="F75" s="27"/>
      <c r="G75" s="27"/>
      <c r="H75" s="27"/>
      <c r="I75" s="27"/>
      <c r="J75" s="27"/>
      <c r="K75" s="27"/>
      <c r="L75" s="27"/>
      <c r="M75" s="27"/>
      <c r="N75" s="27"/>
      <c r="O75" s="27"/>
      <c r="P75" s="27"/>
    </row>
    <row r="76" spans="2:16" ht="20">
      <c r="B76" s="27"/>
      <c r="C76" s="27"/>
      <c r="D76" s="27"/>
      <c r="E76" s="27"/>
      <c r="F76" s="27"/>
      <c r="G76" s="27"/>
      <c r="H76" s="27"/>
      <c r="I76" s="27"/>
      <c r="J76" s="27"/>
      <c r="K76" s="27"/>
      <c r="L76" s="27"/>
      <c r="M76" s="27"/>
      <c r="N76" s="27"/>
      <c r="O76" s="27"/>
      <c r="P76" s="27"/>
    </row>
    <row r="77" spans="2:16" ht="20">
      <c r="B77" s="27"/>
      <c r="C77" s="27"/>
      <c r="D77" s="27"/>
      <c r="E77" s="27"/>
      <c r="F77" s="27"/>
      <c r="G77" s="27"/>
      <c r="H77" s="27"/>
      <c r="I77" s="27"/>
      <c r="J77" s="27"/>
      <c r="K77" s="27"/>
      <c r="L77" s="27"/>
      <c r="M77" s="27"/>
      <c r="N77" s="27"/>
      <c r="O77" s="27"/>
      <c r="P77" s="27"/>
    </row>
    <row r="78" spans="2:16" ht="20">
      <c r="B78" s="27"/>
      <c r="C78" s="27"/>
      <c r="D78" s="27"/>
      <c r="E78" s="27"/>
      <c r="F78" s="27"/>
      <c r="G78" s="27"/>
      <c r="H78" s="27"/>
      <c r="I78" s="27"/>
      <c r="J78" s="27"/>
      <c r="K78" s="27"/>
      <c r="L78" s="27"/>
      <c r="M78" s="27"/>
      <c r="N78" s="27"/>
      <c r="O78" s="27"/>
      <c r="P78" s="27"/>
    </row>
    <row r="79" spans="2:16" ht="20">
      <c r="B79" s="27"/>
      <c r="C79" s="27"/>
      <c r="D79" s="27"/>
      <c r="E79" s="27"/>
      <c r="F79" s="27"/>
      <c r="G79" s="27"/>
      <c r="H79" s="27"/>
      <c r="I79" s="27"/>
      <c r="J79" s="27"/>
      <c r="K79" s="27"/>
      <c r="L79" s="27"/>
      <c r="M79" s="27"/>
      <c r="N79" s="27"/>
      <c r="O79" s="27"/>
      <c r="P79" s="27"/>
    </row>
    <row r="80" spans="2:16" ht="20">
      <c r="B80" s="27"/>
      <c r="C80" s="27"/>
      <c r="D80" s="27"/>
      <c r="E80" s="27"/>
      <c r="F80" s="27"/>
      <c r="G80" s="27"/>
      <c r="H80" s="27"/>
      <c r="I80" s="27"/>
      <c r="J80" s="27"/>
      <c r="K80" s="27"/>
      <c r="L80" s="27"/>
      <c r="M80" s="27"/>
      <c r="N80" s="27"/>
      <c r="O80" s="27"/>
      <c r="P80" s="27"/>
    </row>
    <row r="81" spans="2:16" ht="20">
      <c r="B81" s="27"/>
      <c r="C81" s="27"/>
      <c r="D81" s="27"/>
      <c r="E81" s="27"/>
      <c r="F81" s="27"/>
      <c r="G81" s="27"/>
      <c r="H81" s="27"/>
      <c r="I81" s="27"/>
      <c r="J81" s="27"/>
      <c r="K81" s="27"/>
      <c r="L81" s="27"/>
      <c r="M81" s="27"/>
      <c r="N81" s="27"/>
      <c r="O81" s="27"/>
      <c r="P81" s="27"/>
    </row>
    <row r="82" spans="2:16" ht="20">
      <c r="B82" s="27"/>
      <c r="C82" s="27"/>
      <c r="D82" s="27"/>
      <c r="E82" s="27"/>
      <c r="F82" s="27"/>
      <c r="G82" s="27"/>
      <c r="H82" s="27"/>
      <c r="I82" s="27"/>
      <c r="J82" s="27"/>
      <c r="K82" s="27"/>
      <c r="L82" s="27"/>
      <c r="M82" s="27"/>
      <c r="N82" s="27"/>
      <c r="O82" s="27"/>
      <c r="P82" s="27"/>
    </row>
    <row r="83" spans="2:16" ht="20">
      <c r="B83" s="27"/>
      <c r="C83" s="27"/>
      <c r="D83" s="27"/>
      <c r="E83" s="27"/>
      <c r="F83" s="27"/>
      <c r="G83" s="27"/>
      <c r="H83" s="27"/>
      <c r="I83" s="27"/>
      <c r="J83" s="27"/>
      <c r="K83" s="27"/>
      <c r="L83" s="27"/>
      <c r="M83" s="27"/>
      <c r="N83" s="27"/>
      <c r="O83" s="27"/>
      <c r="P83" s="27"/>
    </row>
    <row r="84" spans="2:16" ht="20">
      <c r="B84" s="27"/>
      <c r="C84" s="27"/>
      <c r="D84" s="27"/>
      <c r="E84" s="27"/>
      <c r="F84" s="27"/>
      <c r="G84" s="27"/>
      <c r="H84" s="27"/>
      <c r="I84" s="27"/>
      <c r="J84" s="27"/>
      <c r="K84" s="27"/>
      <c r="L84" s="27"/>
      <c r="M84" s="27"/>
      <c r="N84" s="27"/>
      <c r="O84" s="27"/>
      <c r="P84" s="27"/>
    </row>
    <row r="85" spans="2:16" ht="20">
      <c r="B85" s="27"/>
      <c r="C85" s="27"/>
      <c r="D85" s="27"/>
      <c r="E85" s="27"/>
      <c r="F85" s="27"/>
      <c r="G85" s="27"/>
      <c r="H85" s="27"/>
      <c r="I85" s="27"/>
      <c r="J85" s="27"/>
      <c r="K85" s="27"/>
      <c r="L85" s="27"/>
      <c r="M85" s="27"/>
      <c r="N85" s="27"/>
      <c r="O85" s="27"/>
      <c r="P85" s="27"/>
    </row>
    <row r="86" spans="2:16" ht="20">
      <c r="B86" s="27"/>
      <c r="C86" s="27"/>
      <c r="D86" s="27"/>
      <c r="E86" s="27"/>
      <c r="F86" s="27"/>
      <c r="G86" s="27"/>
      <c r="H86" s="27"/>
      <c r="I86" s="27"/>
      <c r="J86" s="27"/>
      <c r="K86" s="27"/>
      <c r="L86" s="27"/>
      <c r="M86" s="27"/>
      <c r="N86" s="27"/>
      <c r="O86" s="27"/>
      <c r="P86" s="27"/>
    </row>
    <row r="87" spans="2:16" ht="20">
      <c r="B87" s="27"/>
      <c r="C87" s="27"/>
      <c r="D87" s="27"/>
      <c r="E87" s="27"/>
      <c r="F87" s="27"/>
      <c r="G87" s="27"/>
      <c r="H87" s="27"/>
      <c r="I87" s="27"/>
      <c r="J87" s="27"/>
      <c r="K87" s="27"/>
      <c r="L87" s="27"/>
      <c r="M87" s="27"/>
      <c r="N87" s="27"/>
      <c r="O87" s="27"/>
      <c r="P87" s="27"/>
    </row>
    <row r="88" spans="2:16" ht="20">
      <c r="B88" s="27"/>
      <c r="C88" s="27"/>
      <c r="D88" s="27"/>
      <c r="E88" s="27"/>
      <c r="F88" s="27"/>
      <c r="G88" s="27"/>
      <c r="H88" s="27"/>
      <c r="I88" s="27"/>
      <c r="J88" s="27"/>
      <c r="K88" s="27"/>
      <c r="L88" s="27"/>
      <c r="M88" s="27"/>
      <c r="N88" s="27"/>
      <c r="O88" s="27"/>
      <c r="P88" s="27"/>
    </row>
    <row r="89" spans="2:16" ht="20">
      <c r="B89" s="27"/>
      <c r="C89" s="27"/>
      <c r="D89" s="27"/>
      <c r="E89" s="27"/>
      <c r="F89" s="27"/>
      <c r="G89" s="27"/>
      <c r="H89" s="27"/>
      <c r="I89" s="27"/>
      <c r="J89" s="27"/>
      <c r="K89" s="27"/>
      <c r="L89" s="27"/>
      <c r="M89" s="27"/>
      <c r="N89" s="27"/>
      <c r="O89" s="27"/>
      <c r="P89" s="27"/>
    </row>
    <row r="90" spans="2:16" ht="20">
      <c r="B90" s="27"/>
      <c r="C90" s="27"/>
      <c r="D90" s="27"/>
      <c r="E90" s="27"/>
      <c r="F90" s="27"/>
      <c r="G90" s="27"/>
      <c r="H90" s="27"/>
      <c r="I90" s="27"/>
      <c r="J90" s="27"/>
      <c r="K90" s="27"/>
      <c r="L90" s="27"/>
      <c r="M90" s="27"/>
      <c r="N90" s="27"/>
      <c r="O90" s="27"/>
      <c r="P90" s="27"/>
    </row>
    <row r="91" spans="2:16" ht="20">
      <c r="B91" s="27"/>
      <c r="C91" s="27"/>
      <c r="D91" s="27"/>
      <c r="E91" s="27"/>
      <c r="F91" s="27"/>
      <c r="G91" s="27"/>
      <c r="H91" s="27"/>
      <c r="I91" s="27"/>
      <c r="J91" s="27"/>
      <c r="K91" s="27"/>
      <c r="L91" s="27"/>
      <c r="M91" s="27"/>
      <c r="N91" s="27"/>
      <c r="O91" s="27"/>
      <c r="P91" s="27"/>
    </row>
    <row r="92" spans="2:16" ht="20">
      <c r="B92" s="27"/>
      <c r="C92" s="27"/>
      <c r="D92" s="27"/>
      <c r="E92" s="27"/>
      <c r="F92" s="27"/>
      <c r="G92" s="27"/>
      <c r="H92" s="27"/>
      <c r="I92" s="27"/>
      <c r="J92" s="27"/>
      <c r="K92" s="27"/>
      <c r="L92" s="27"/>
      <c r="M92" s="27"/>
      <c r="N92" s="27"/>
      <c r="O92" s="27"/>
      <c r="P92" s="27"/>
    </row>
    <row r="110" spans="2:16" ht="34" customHeight="1">
      <c r="B110" s="119" t="s">
        <v>153</v>
      </c>
      <c r="C110" s="120"/>
      <c r="D110" s="120"/>
      <c r="E110" s="120"/>
      <c r="F110" s="120"/>
      <c r="G110" s="120"/>
      <c r="H110" s="121"/>
      <c r="J110" s="119" t="s">
        <v>154</v>
      </c>
      <c r="K110" s="120"/>
      <c r="L110" s="120"/>
      <c r="M110" s="120"/>
      <c r="N110" s="120"/>
      <c r="O110" s="120"/>
      <c r="P110" s="121"/>
    </row>
    <row r="131" spans="2:16">
      <c r="B131" s="115" t="s">
        <v>165</v>
      </c>
      <c r="C131" s="125"/>
      <c r="D131" s="125"/>
      <c r="E131" s="125"/>
      <c r="F131" s="125"/>
      <c r="G131" s="125"/>
      <c r="H131" s="125"/>
      <c r="I131" s="125"/>
      <c r="J131" s="125"/>
      <c r="K131" s="125"/>
      <c r="L131" s="125"/>
      <c r="M131" s="125"/>
      <c r="N131" s="125"/>
      <c r="O131" s="125"/>
      <c r="P131" s="125"/>
    </row>
    <row r="132" spans="2:16">
      <c r="B132" s="125"/>
      <c r="C132" s="125"/>
      <c r="D132" s="125"/>
      <c r="E132" s="125"/>
      <c r="F132" s="125"/>
      <c r="G132" s="125"/>
      <c r="H132" s="125"/>
      <c r="I132" s="125"/>
      <c r="J132" s="125"/>
      <c r="K132" s="125"/>
      <c r="L132" s="125"/>
      <c r="M132" s="125"/>
      <c r="N132" s="125"/>
      <c r="O132" s="125"/>
      <c r="P132" s="125"/>
    </row>
    <row r="133" spans="2:16">
      <c r="B133" s="125"/>
      <c r="C133" s="125"/>
      <c r="D133" s="125"/>
      <c r="E133" s="125"/>
      <c r="F133" s="125"/>
      <c r="G133" s="125"/>
      <c r="H133" s="125"/>
      <c r="I133" s="125"/>
      <c r="J133" s="125"/>
      <c r="K133" s="125"/>
      <c r="L133" s="125"/>
      <c r="M133" s="125"/>
      <c r="N133" s="125"/>
      <c r="O133" s="125"/>
      <c r="P133" s="125"/>
    </row>
    <row r="135" spans="2:16" ht="27.65" customHeight="1">
      <c r="B135" s="31"/>
      <c r="C135" s="31"/>
      <c r="D135" s="31"/>
      <c r="E135" s="31"/>
      <c r="F135" s="31"/>
      <c r="G135" s="31"/>
      <c r="H135" s="31"/>
      <c r="I135" s="31"/>
      <c r="J135" s="31"/>
      <c r="K135" s="31"/>
      <c r="L135" s="31"/>
      <c r="M135" s="31"/>
      <c r="N135" s="31"/>
      <c r="O135" s="31"/>
      <c r="P135" s="31"/>
    </row>
    <row r="136" spans="2:16" ht="27.65" customHeight="1">
      <c r="B136" s="122" t="s">
        <v>68</v>
      </c>
      <c r="C136" s="123"/>
      <c r="D136" s="123"/>
      <c r="E136" s="123"/>
      <c r="F136" s="123"/>
      <c r="G136" s="123"/>
      <c r="H136" s="123"/>
      <c r="I136" s="123"/>
      <c r="J136" s="123"/>
      <c r="K136" s="123"/>
      <c r="L136" s="123"/>
      <c r="M136" s="123"/>
      <c r="N136" s="123"/>
      <c r="O136" s="123"/>
      <c r="P136" s="124"/>
    </row>
    <row r="137" spans="2:16" ht="27.65" customHeight="1">
      <c r="B137" s="31"/>
      <c r="C137" s="31"/>
      <c r="D137" s="31"/>
      <c r="E137" s="31"/>
      <c r="F137" s="31"/>
      <c r="G137" s="31"/>
      <c r="H137" s="31"/>
      <c r="I137" s="31"/>
      <c r="J137" s="31"/>
      <c r="K137" s="31"/>
      <c r="L137" s="31"/>
      <c r="M137" s="31"/>
      <c r="N137" s="31"/>
      <c r="O137" s="31"/>
      <c r="P137" s="31"/>
    </row>
    <row r="155" spans="3:15" ht="42.65" customHeight="1">
      <c r="C155" s="115" t="s">
        <v>168</v>
      </c>
      <c r="D155" s="125"/>
      <c r="E155" s="125"/>
      <c r="F155" s="125"/>
      <c r="G155" s="125"/>
      <c r="H155" s="125"/>
      <c r="I155" s="125"/>
      <c r="J155" s="125"/>
      <c r="K155" s="125"/>
      <c r="L155" s="125"/>
      <c r="M155" s="125"/>
      <c r="N155" s="125"/>
      <c r="O155" s="125"/>
    </row>
    <row r="156" spans="3:15" ht="27.65" customHeight="1">
      <c r="C156" s="58"/>
      <c r="D156" s="58"/>
      <c r="E156" s="58"/>
      <c r="F156" s="58"/>
      <c r="G156" s="58"/>
      <c r="H156" s="58"/>
      <c r="I156" s="58"/>
      <c r="J156" s="58"/>
      <c r="K156" s="58"/>
      <c r="L156" s="58"/>
      <c r="M156" s="58"/>
      <c r="N156" s="58"/>
      <c r="O156" s="58"/>
    </row>
    <row r="157" spans="3:15" ht="27.65" customHeight="1">
      <c r="C157" s="58"/>
      <c r="D157" s="58"/>
      <c r="E157" s="58"/>
      <c r="F157" s="58"/>
      <c r="G157" s="58"/>
      <c r="H157" s="58"/>
      <c r="I157" s="58"/>
      <c r="K157" s="58"/>
      <c r="L157" s="58"/>
      <c r="M157" s="58"/>
      <c r="N157" s="58"/>
      <c r="O157" s="58"/>
    </row>
    <row r="158" spans="3:15" ht="27.65" customHeight="1">
      <c r="C158" s="58"/>
      <c r="D158" s="58"/>
      <c r="E158" s="58"/>
      <c r="F158" s="58"/>
      <c r="G158" s="58"/>
      <c r="H158" s="58"/>
      <c r="I158" s="58"/>
      <c r="J158" s="58"/>
      <c r="K158" s="58"/>
      <c r="L158" s="58"/>
      <c r="M158" s="58"/>
      <c r="N158" s="58"/>
      <c r="O158" s="58"/>
    </row>
    <row r="159" spans="3:15" ht="27.65" customHeight="1">
      <c r="C159" s="58"/>
      <c r="D159" s="58"/>
      <c r="E159" s="58"/>
      <c r="F159" s="58"/>
      <c r="G159" s="58"/>
      <c r="H159" s="58"/>
      <c r="I159" s="58"/>
      <c r="J159" s="58"/>
      <c r="K159" s="58"/>
      <c r="L159" s="58"/>
      <c r="M159" s="58"/>
      <c r="N159" s="58"/>
      <c r="O159" s="58"/>
    </row>
    <row r="160" spans="3:15" ht="27.65" customHeight="1">
      <c r="C160" s="58"/>
      <c r="D160" s="58"/>
      <c r="E160" s="58"/>
      <c r="F160" s="58"/>
      <c r="G160" s="58"/>
      <c r="H160" s="58"/>
      <c r="I160" s="58"/>
      <c r="J160" s="58"/>
      <c r="K160" s="58"/>
      <c r="L160" s="58"/>
      <c r="M160" s="58"/>
      <c r="N160" s="58"/>
      <c r="O160" s="58"/>
    </row>
    <row r="161" spans="2:16" ht="27.65" customHeight="1">
      <c r="C161" s="58"/>
      <c r="D161" s="58"/>
      <c r="E161" s="58"/>
      <c r="F161" s="58"/>
      <c r="G161" s="58"/>
      <c r="H161" s="58"/>
      <c r="I161" s="58"/>
      <c r="J161" s="58"/>
      <c r="K161" s="58"/>
      <c r="L161" s="58"/>
      <c r="M161" s="58"/>
      <c r="N161" s="58"/>
      <c r="O161" s="58"/>
    </row>
    <row r="162" spans="2:16" ht="27.65" customHeight="1">
      <c r="C162" s="58"/>
      <c r="D162" s="58"/>
      <c r="E162" s="58"/>
      <c r="F162" s="58"/>
      <c r="G162" s="58"/>
      <c r="H162" s="58"/>
      <c r="I162" s="58"/>
      <c r="J162" s="58"/>
      <c r="K162" s="58"/>
      <c r="L162" s="58"/>
      <c r="M162" s="58"/>
      <c r="N162" s="58"/>
      <c r="O162" s="58"/>
    </row>
    <row r="163" spans="2:16" ht="27.65" customHeight="1">
      <c r="C163" s="58"/>
      <c r="D163" s="58"/>
      <c r="E163" s="58"/>
      <c r="F163" s="58"/>
      <c r="G163" s="58"/>
      <c r="H163" s="58"/>
      <c r="I163" s="58"/>
      <c r="J163" s="58"/>
      <c r="K163" s="58"/>
      <c r="L163" s="58"/>
      <c r="M163" s="58"/>
      <c r="N163" s="58"/>
      <c r="O163" s="58"/>
    </row>
    <row r="164" spans="2:16" ht="27.65" customHeight="1">
      <c r="C164" s="58"/>
      <c r="D164" s="58"/>
      <c r="E164" s="58"/>
      <c r="F164" s="58"/>
      <c r="G164" s="58"/>
      <c r="H164" s="58"/>
      <c r="I164" s="58"/>
      <c r="J164" s="58"/>
      <c r="K164" s="58"/>
      <c r="L164" s="58"/>
      <c r="M164" s="58"/>
      <c r="N164" s="58"/>
      <c r="O164" s="58"/>
    </row>
    <row r="165" spans="2:16" ht="27.65" customHeight="1">
      <c r="C165" s="58"/>
      <c r="D165" s="58"/>
      <c r="E165" s="58"/>
      <c r="F165" s="58"/>
      <c r="G165" s="58"/>
      <c r="H165" s="58"/>
      <c r="I165" s="58"/>
      <c r="J165" s="58"/>
      <c r="K165" s="58"/>
      <c r="L165" s="58"/>
      <c r="M165" s="58"/>
      <c r="N165" s="58"/>
      <c r="O165" s="58"/>
    </row>
    <row r="166" spans="2:16" ht="54" customHeight="1">
      <c r="B166" s="115" t="s">
        <v>169</v>
      </c>
      <c r="C166" s="125"/>
      <c r="D166" s="125"/>
      <c r="E166" s="125"/>
      <c r="F166" s="125"/>
      <c r="G166" s="125"/>
      <c r="H166" s="125"/>
      <c r="I166" s="125"/>
      <c r="J166" s="125"/>
      <c r="K166" s="125"/>
      <c r="L166" s="125"/>
      <c r="M166" s="125"/>
      <c r="N166" s="125"/>
      <c r="O166" s="125"/>
      <c r="P166" s="125"/>
    </row>
    <row r="167" spans="2:16" ht="27.65" customHeight="1">
      <c r="C167" s="58"/>
      <c r="D167" s="58"/>
      <c r="E167" s="58"/>
      <c r="F167" s="58"/>
      <c r="G167" s="58"/>
      <c r="H167" s="58"/>
      <c r="I167" s="58"/>
      <c r="J167" s="58"/>
      <c r="K167" s="58"/>
      <c r="L167" s="58"/>
      <c r="M167" s="58"/>
      <c r="N167" s="58"/>
      <c r="O167" s="58"/>
    </row>
    <row r="168" spans="2:16" ht="27.65" customHeight="1">
      <c r="C168" s="58"/>
      <c r="D168" s="58"/>
      <c r="E168" s="58"/>
      <c r="F168" s="58"/>
      <c r="G168" s="58"/>
      <c r="H168" s="58"/>
      <c r="I168" s="58"/>
      <c r="K168" s="58"/>
      <c r="L168" s="58"/>
      <c r="M168" s="58"/>
      <c r="N168" s="58"/>
      <c r="O168" s="58"/>
    </row>
    <row r="169" spans="2:16" ht="27.65" customHeight="1">
      <c r="C169" s="58"/>
      <c r="D169" s="58"/>
      <c r="E169" s="58"/>
      <c r="F169" s="58"/>
      <c r="G169" s="58"/>
      <c r="H169" s="58"/>
      <c r="I169" s="58"/>
      <c r="J169" s="58"/>
      <c r="K169" s="58"/>
      <c r="L169" s="58"/>
      <c r="M169" s="58"/>
      <c r="N169" s="58"/>
      <c r="O169" s="58"/>
    </row>
    <row r="170" spans="2:16" ht="41.15" customHeight="1">
      <c r="C170" s="58"/>
      <c r="D170" s="58"/>
      <c r="E170" s="58"/>
      <c r="F170" s="58"/>
      <c r="G170" s="58"/>
      <c r="H170" s="58"/>
      <c r="I170" s="58"/>
      <c r="J170" s="58"/>
    </row>
    <row r="171" spans="2:16" ht="42.65" customHeight="1">
      <c r="C171" s="58"/>
      <c r="D171" s="58"/>
      <c r="E171" s="58"/>
      <c r="F171" s="58"/>
      <c r="G171" s="58"/>
      <c r="H171" s="58"/>
      <c r="I171" s="58"/>
      <c r="J171" s="58"/>
      <c r="K171" s="103"/>
      <c r="L171" s="103"/>
      <c r="M171" s="103"/>
      <c r="N171" s="103"/>
      <c r="O171" s="103"/>
      <c r="P171" s="103"/>
    </row>
    <row r="172" spans="2:16" ht="50.5" customHeight="1">
      <c r="C172" s="105"/>
      <c r="D172" s="105"/>
      <c r="E172" s="105"/>
      <c r="F172" s="105"/>
      <c r="G172" s="105"/>
      <c r="H172" s="105"/>
      <c r="I172" s="105"/>
      <c r="J172" s="105"/>
      <c r="K172" s="105"/>
      <c r="L172" s="105"/>
      <c r="M172" s="105"/>
      <c r="N172" s="105"/>
      <c r="O172" s="105"/>
    </row>
    <row r="173" spans="2:16" ht="27.65" customHeight="1">
      <c r="C173" s="58"/>
      <c r="D173" s="58"/>
      <c r="E173" s="58"/>
      <c r="F173" s="58"/>
      <c r="G173" s="58"/>
      <c r="H173" s="58"/>
      <c r="I173" s="58"/>
      <c r="J173" s="58"/>
      <c r="K173" s="58"/>
      <c r="L173" s="58"/>
      <c r="M173" s="58"/>
      <c r="N173" s="58"/>
      <c r="O173" s="58"/>
    </row>
    <row r="174" spans="2:16" ht="27.65" customHeight="1">
      <c r="C174" s="58"/>
      <c r="D174" s="58"/>
      <c r="E174" s="58"/>
      <c r="F174" s="58"/>
      <c r="G174" s="58"/>
      <c r="H174" s="58"/>
      <c r="I174" s="58"/>
      <c r="J174" s="58"/>
      <c r="K174" s="58"/>
      <c r="L174" s="58"/>
      <c r="M174" s="58"/>
      <c r="N174" s="58"/>
      <c r="O174" s="58"/>
    </row>
    <row r="175" spans="2:16" ht="65.150000000000006" customHeight="1">
      <c r="B175" s="115" t="s">
        <v>170</v>
      </c>
      <c r="C175" s="125"/>
      <c r="D175" s="125"/>
      <c r="E175" s="125"/>
      <c r="F175" s="125"/>
      <c r="G175" s="125"/>
      <c r="H175" s="125"/>
      <c r="I175" s="58"/>
      <c r="J175" s="115" t="s">
        <v>171</v>
      </c>
      <c r="K175" s="125"/>
      <c r="L175" s="125"/>
      <c r="M175" s="125"/>
      <c r="N175" s="125"/>
      <c r="O175" s="125"/>
      <c r="P175" s="125"/>
    </row>
  </sheetData>
  <mergeCells count="19">
    <mergeCell ref="B1:P1"/>
    <mergeCell ref="B46:H46"/>
    <mergeCell ref="J46:P46"/>
    <mergeCell ref="B74:P74"/>
    <mergeCell ref="B28:P28"/>
    <mergeCell ref="B49:P49"/>
    <mergeCell ref="C20:O20"/>
    <mergeCell ref="B68:P71"/>
    <mergeCell ref="B26:P26"/>
    <mergeCell ref="J110:P110"/>
    <mergeCell ref="B136:P136"/>
    <mergeCell ref="C155:O155"/>
    <mergeCell ref="C172:O172"/>
    <mergeCell ref="B175:H175"/>
    <mergeCell ref="J175:P175"/>
    <mergeCell ref="B131:P133"/>
    <mergeCell ref="B166:P166"/>
    <mergeCell ref="K171:P171"/>
    <mergeCell ref="B110:H110"/>
  </mergeCells>
  <pageMargins left="0.70866141732283472" right="0.70866141732283472" top="0.74803149606299213" bottom="0.74803149606299213" header="0.31496062992125984" footer="0.31496062992125984"/>
  <pageSetup paperSize="9" scale="48" fitToHeight="0" orientation="portrait" r:id="rId1"/>
  <headerFooter>
    <oddHeader>&amp;C&amp;"Arial,Bold"&amp;18&amp;A</oddHeader>
  </headerFooter>
  <rowBreaks count="2" manualBreakCount="2">
    <brk id="72" max="16" man="1"/>
    <brk id="134"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E8DA-512F-4468-B547-06B0310C0A19}">
  <sheetPr>
    <pageSetUpPr fitToPage="1"/>
  </sheetPr>
  <dimension ref="B1:P114"/>
  <sheetViews>
    <sheetView zoomScale="81" zoomScaleNormal="81" zoomScaleSheetLayoutView="90" workbookViewId="0">
      <selection sqref="A1:P106"/>
    </sheetView>
  </sheetViews>
  <sheetFormatPr defaultRowHeight="15.5"/>
  <cols>
    <col min="1" max="1" width="3.3046875" customWidth="1"/>
    <col min="2" max="2" width="17.3046875" style="76" customWidth="1"/>
    <col min="9" max="9" width="2.69140625" customWidth="1"/>
    <col min="11" max="11" width="17.3046875" bestFit="1" customWidth="1"/>
  </cols>
  <sheetData>
    <row r="1" spans="2:16" ht="22.5">
      <c r="B1" s="144" t="s">
        <v>21</v>
      </c>
      <c r="C1" s="145"/>
      <c r="D1" s="145"/>
      <c r="E1" s="145"/>
      <c r="F1" s="145"/>
      <c r="G1" s="145"/>
      <c r="H1" s="145"/>
      <c r="I1" s="145"/>
      <c r="J1" s="145"/>
      <c r="K1" s="145"/>
      <c r="L1" s="145"/>
      <c r="M1" s="145"/>
      <c r="N1" s="145"/>
      <c r="O1" s="146"/>
    </row>
    <row r="5" spans="2:16" ht="69.650000000000006" customHeight="1">
      <c r="J5" s="118"/>
      <c r="K5" s="118"/>
      <c r="L5" s="118"/>
      <c r="M5" s="118"/>
      <c r="N5" s="118"/>
      <c r="O5" s="118"/>
    </row>
    <row r="16" spans="2:16" ht="15.65" customHeight="1">
      <c r="B16" s="118" t="s">
        <v>69</v>
      </c>
      <c r="C16" s="118"/>
      <c r="D16" s="118"/>
      <c r="E16" s="118"/>
      <c r="F16" s="118"/>
      <c r="G16" s="118"/>
      <c r="H16" s="118"/>
      <c r="J16" s="118" t="s">
        <v>155</v>
      </c>
      <c r="K16" s="118"/>
      <c r="L16" s="118"/>
      <c r="M16" s="118"/>
      <c r="N16" s="118"/>
      <c r="O16" s="118"/>
      <c r="P16" s="118"/>
    </row>
    <row r="17" spans="2:16">
      <c r="B17" s="118"/>
      <c r="C17" s="118"/>
      <c r="D17" s="118"/>
      <c r="E17" s="118"/>
      <c r="F17" s="118"/>
      <c r="G17" s="118"/>
      <c r="H17" s="118"/>
      <c r="J17" s="118"/>
      <c r="K17" s="118"/>
      <c r="L17" s="118"/>
      <c r="M17" s="118"/>
      <c r="N17" s="118"/>
      <c r="O17" s="118"/>
      <c r="P17" s="118"/>
    </row>
    <row r="18" spans="2:16">
      <c r="J18" s="118"/>
      <c r="K18" s="118"/>
      <c r="L18" s="118"/>
      <c r="M18" s="118"/>
      <c r="N18" s="118"/>
      <c r="O18" s="118"/>
      <c r="P18" s="118"/>
    </row>
    <row r="19" spans="2:16">
      <c r="J19" s="118"/>
      <c r="K19" s="118"/>
      <c r="L19" s="118"/>
      <c r="M19" s="118"/>
      <c r="N19" s="118"/>
      <c r="O19" s="118"/>
      <c r="P19" s="118"/>
    </row>
    <row r="21" spans="2:16" ht="77.150000000000006" customHeight="1">
      <c r="K21" s="118"/>
      <c r="L21" s="118"/>
      <c r="M21" s="118"/>
      <c r="N21" s="118"/>
      <c r="O21" s="118"/>
    </row>
    <row r="47" spans="3:15">
      <c r="C47" s="115" t="s">
        <v>131</v>
      </c>
      <c r="D47" s="115"/>
      <c r="E47" s="115"/>
      <c r="F47" s="115"/>
      <c r="G47" s="115"/>
      <c r="H47" s="115"/>
      <c r="I47" s="115"/>
      <c r="J47" s="115"/>
      <c r="K47" s="115"/>
      <c r="L47" s="115"/>
      <c r="M47" s="115"/>
      <c r="N47" s="115"/>
      <c r="O47" s="115"/>
    </row>
    <row r="48" spans="3:15">
      <c r="C48" s="115"/>
      <c r="D48" s="115"/>
      <c r="E48" s="115"/>
      <c r="F48" s="115"/>
      <c r="G48" s="115"/>
      <c r="H48" s="115"/>
      <c r="I48" s="115"/>
      <c r="J48" s="115"/>
      <c r="K48" s="115"/>
      <c r="L48" s="115"/>
      <c r="M48" s="115"/>
      <c r="N48" s="115"/>
      <c r="O48" s="115"/>
    </row>
    <row r="49" spans="3:15">
      <c r="C49" s="115"/>
      <c r="D49" s="115"/>
      <c r="E49" s="115"/>
      <c r="F49" s="115"/>
      <c r="G49" s="115"/>
      <c r="H49" s="115"/>
      <c r="I49" s="115"/>
      <c r="J49" s="115"/>
      <c r="K49" s="115"/>
      <c r="L49" s="115"/>
      <c r="M49" s="115"/>
      <c r="N49" s="115"/>
      <c r="O49" s="115"/>
    </row>
    <row r="50" spans="3:15">
      <c r="C50" s="115"/>
      <c r="D50" s="115"/>
      <c r="E50" s="115"/>
      <c r="F50" s="115"/>
      <c r="G50" s="115"/>
      <c r="H50" s="115"/>
      <c r="I50" s="115"/>
      <c r="J50" s="115"/>
      <c r="K50" s="115"/>
      <c r="L50" s="115"/>
      <c r="M50" s="115"/>
      <c r="N50" s="115"/>
      <c r="O50" s="115"/>
    </row>
    <row r="54" spans="3:15">
      <c r="K54" s="147" t="s">
        <v>70</v>
      </c>
      <c r="L54" s="149" t="s">
        <v>71</v>
      </c>
      <c r="M54" s="150"/>
      <c r="N54" s="151"/>
    </row>
    <row r="55" spans="3:15" ht="56">
      <c r="K55" s="148"/>
      <c r="L55" s="32" t="s">
        <v>72</v>
      </c>
      <c r="M55" s="32" t="s">
        <v>132</v>
      </c>
      <c r="N55" s="33" t="s">
        <v>73</v>
      </c>
    </row>
    <row r="56" spans="3:15">
      <c r="K56" s="17" t="s">
        <v>59</v>
      </c>
      <c r="L56" s="34">
        <v>2199</v>
      </c>
      <c r="M56" s="34">
        <v>1221</v>
      </c>
      <c r="N56" s="19">
        <f t="shared" ref="N56:N63" si="0">(M56-L56)/L56</f>
        <v>-0.44474761255115963</v>
      </c>
    </row>
    <row r="57" spans="3:15">
      <c r="K57" s="17" t="s">
        <v>75</v>
      </c>
      <c r="L57" s="34">
        <v>1250</v>
      </c>
      <c r="M57" s="34">
        <v>856</v>
      </c>
      <c r="N57" s="19">
        <f t="shared" si="0"/>
        <v>-0.31519999999999998</v>
      </c>
    </row>
    <row r="58" spans="3:15">
      <c r="K58" s="17" t="s">
        <v>77</v>
      </c>
      <c r="L58" s="34">
        <v>1041</v>
      </c>
      <c r="M58" s="34">
        <v>884</v>
      </c>
      <c r="N58" s="19">
        <f t="shared" si="0"/>
        <v>-0.15081652257444764</v>
      </c>
    </row>
    <row r="59" spans="3:15">
      <c r="K59" s="17" t="s">
        <v>74</v>
      </c>
      <c r="L59" s="34">
        <v>1444</v>
      </c>
      <c r="M59" s="34">
        <v>796</v>
      </c>
      <c r="N59" s="19">
        <f t="shared" si="0"/>
        <v>-0.44875346260387811</v>
      </c>
    </row>
    <row r="60" spans="3:15">
      <c r="K60" s="17" t="s">
        <v>76</v>
      </c>
      <c r="L60" s="34">
        <v>993</v>
      </c>
      <c r="M60" s="34">
        <v>739</v>
      </c>
      <c r="N60" s="19">
        <f t="shared" si="0"/>
        <v>-0.25579053373615307</v>
      </c>
    </row>
    <row r="61" spans="3:15">
      <c r="K61" s="36" t="s">
        <v>61</v>
      </c>
      <c r="L61" s="37">
        <v>1933</v>
      </c>
      <c r="M61" s="37">
        <v>1512</v>
      </c>
      <c r="N61" s="19">
        <f t="shared" si="0"/>
        <v>-0.21779617175375066</v>
      </c>
    </row>
    <row r="62" spans="3:15">
      <c r="K62" s="17" t="s">
        <v>60</v>
      </c>
      <c r="L62" s="34">
        <v>2071</v>
      </c>
      <c r="M62" s="34">
        <v>1613</v>
      </c>
      <c r="N62" s="19">
        <f t="shared" si="0"/>
        <v>-0.22114920328343796</v>
      </c>
    </row>
    <row r="63" spans="3:15">
      <c r="K63" s="20" t="s">
        <v>58</v>
      </c>
      <c r="L63" s="35">
        <v>1915</v>
      </c>
      <c r="M63" s="35">
        <v>1355</v>
      </c>
      <c r="N63" s="21">
        <f t="shared" si="0"/>
        <v>-0.29242819843342038</v>
      </c>
    </row>
    <row r="88" spans="8:15" ht="15.65" customHeight="1">
      <c r="H88" s="105" t="s">
        <v>156</v>
      </c>
      <c r="I88" s="105"/>
      <c r="J88" s="105"/>
      <c r="K88" s="105"/>
      <c r="L88" s="105"/>
      <c r="M88" s="105"/>
      <c r="N88" s="105"/>
      <c r="O88" s="105"/>
    </row>
    <row r="89" spans="8:15">
      <c r="H89" s="105"/>
      <c r="I89" s="105"/>
      <c r="J89" s="105"/>
      <c r="K89" s="105"/>
      <c r="L89" s="105"/>
      <c r="M89" s="105"/>
      <c r="N89" s="105"/>
      <c r="O89" s="105"/>
    </row>
    <row r="90" spans="8:15">
      <c r="H90" s="105"/>
      <c r="I90" s="105"/>
      <c r="J90" s="105"/>
      <c r="K90" s="105"/>
      <c r="L90" s="105"/>
      <c r="M90" s="105"/>
      <c r="N90" s="105"/>
      <c r="O90" s="105"/>
    </row>
    <row r="91" spans="8:15">
      <c r="H91" s="105"/>
      <c r="I91" s="105"/>
      <c r="J91" s="105"/>
      <c r="K91" s="105"/>
      <c r="L91" s="105"/>
      <c r="M91" s="105"/>
      <c r="N91" s="105"/>
      <c r="O91" s="105"/>
    </row>
    <row r="92" spans="8:15">
      <c r="H92" s="105"/>
      <c r="I92" s="105"/>
      <c r="J92" s="105"/>
      <c r="K92" s="105"/>
      <c r="L92" s="105"/>
      <c r="M92" s="105"/>
      <c r="N92" s="105"/>
      <c r="O92" s="105"/>
    </row>
    <row r="93" spans="8:15">
      <c r="H93" s="105"/>
      <c r="I93" s="105"/>
      <c r="J93" s="105"/>
      <c r="K93" s="105"/>
      <c r="L93" s="105"/>
      <c r="M93" s="105"/>
      <c r="N93" s="105"/>
      <c r="O93" s="105"/>
    </row>
    <row r="94" spans="8:15">
      <c r="H94" s="105"/>
      <c r="I94" s="105"/>
      <c r="J94" s="105"/>
      <c r="K94" s="105"/>
      <c r="L94" s="105"/>
      <c r="M94" s="105"/>
      <c r="N94" s="105"/>
      <c r="O94" s="105"/>
    </row>
    <row r="95" spans="8:15">
      <c r="H95" s="105"/>
      <c r="I95" s="105"/>
      <c r="J95" s="105"/>
      <c r="K95" s="105"/>
      <c r="L95" s="105"/>
      <c r="M95" s="105"/>
      <c r="N95" s="105"/>
      <c r="O95" s="105"/>
    </row>
    <row r="96" spans="8:15">
      <c r="H96" s="105"/>
      <c r="I96" s="105"/>
      <c r="J96" s="105"/>
      <c r="K96" s="105"/>
      <c r="L96" s="105"/>
      <c r="M96" s="105"/>
      <c r="N96" s="105"/>
      <c r="O96" s="105"/>
    </row>
    <row r="97" spans="2:16">
      <c r="H97" s="105"/>
      <c r="I97" s="105"/>
      <c r="J97" s="105"/>
      <c r="K97" s="105"/>
      <c r="L97" s="105"/>
      <c r="M97" s="105"/>
      <c r="N97" s="105"/>
      <c r="O97" s="105"/>
    </row>
    <row r="98" spans="2:16">
      <c r="H98" s="105"/>
      <c r="I98" s="105"/>
      <c r="J98" s="105"/>
      <c r="K98" s="105"/>
      <c r="L98" s="105"/>
      <c r="M98" s="105"/>
      <c r="N98" s="105"/>
      <c r="O98" s="105"/>
    </row>
    <row r="101" spans="2:16">
      <c r="K101" s="24"/>
      <c r="L101" s="24"/>
      <c r="M101" s="24"/>
      <c r="N101" s="24"/>
    </row>
    <row r="103" spans="2:16" ht="20">
      <c r="B103" s="106" t="s">
        <v>4</v>
      </c>
      <c r="C103" s="107"/>
      <c r="D103" s="107"/>
      <c r="E103" s="107"/>
      <c r="F103" s="107"/>
      <c r="G103" s="107"/>
      <c r="H103" s="107"/>
      <c r="I103" s="107"/>
      <c r="J103" s="107"/>
      <c r="K103" s="107"/>
      <c r="L103" s="107"/>
      <c r="M103" s="107"/>
      <c r="N103" s="107"/>
      <c r="O103" s="108"/>
    </row>
    <row r="104" spans="2:16" ht="22.5">
      <c r="B104" s="77"/>
      <c r="C104" s="59"/>
      <c r="D104" s="59"/>
    </row>
    <row r="105" spans="2:16" ht="23">
      <c r="B105" s="138" t="s">
        <v>136</v>
      </c>
      <c r="C105" s="139"/>
      <c r="D105" s="139"/>
      <c r="E105" s="139"/>
      <c r="F105" s="139"/>
      <c r="G105" s="139"/>
      <c r="H105" s="139"/>
      <c r="I105" s="139"/>
      <c r="J105" s="139"/>
      <c r="K105" s="139"/>
      <c r="L105" s="139"/>
      <c r="M105" s="139"/>
      <c r="N105" s="139"/>
      <c r="O105" s="140"/>
    </row>
    <row r="106" spans="2:16" ht="18" customHeight="1">
      <c r="B106" s="118"/>
      <c r="C106" s="118"/>
      <c r="D106" s="118"/>
      <c r="E106" s="118"/>
      <c r="F106" s="118"/>
      <c r="G106" s="118"/>
      <c r="H106" s="118"/>
      <c r="I106" s="118"/>
      <c r="J106" s="118"/>
      <c r="K106" s="118"/>
      <c r="L106" s="118"/>
      <c r="M106" s="118"/>
      <c r="N106" s="118"/>
      <c r="O106" s="118"/>
    </row>
    <row r="107" spans="2:16" ht="18.649999999999999" customHeight="1"/>
    <row r="108" spans="2:16" ht="18.649999999999999" customHeight="1">
      <c r="B108" s="141" t="s">
        <v>183</v>
      </c>
      <c r="C108" s="142"/>
      <c r="D108" s="142"/>
      <c r="E108" s="142"/>
      <c r="F108" s="142"/>
      <c r="G108" s="142"/>
      <c r="H108" s="142"/>
      <c r="I108" s="142"/>
      <c r="J108" s="142"/>
      <c r="K108" s="142"/>
      <c r="L108" s="142"/>
      <c r="M108" s="142"/>
      <c r="N108" s="142"/>
      <c r="O108" s="142"/>
      <c r="P108" s="142"/>
    </row>
    <row r="109" spans="2:16" ht="18.649999999999999" customHeight="1">
      <c r="B109" s="142"/>
      <c r="C109" s="142"/>
      <c r="D109" s="142"/>
      <c r="E109" s="142"/>
      <c r="F109" s="142"/>
      <c r="G109" s="142"/>
      <c r="H109" s="142"/>
      <c r="I109" s="142"/>
      <c r="J109" s="142"/>
      <c r="K109" s="142"/>
      <c r="L109" s="142"/>
      <c r="M109" s="142"/>
      <c r="N109" s="142"/>
      <c r="O109" s="142"/>
      <c r="P109" s="142"/>
    </row>
    <row r="110" spans="2:16">
      <c r="B110" s="142"/>
      <c r="C110" s="142"/>
      <c r="D110" s="142"/>
      <c r="E110" s="142"/>
      <c r="F110" s="142"/>
      <c r="G110" s="142"/>
      <c r="H110" s="142"/>
      <c r="I110" s="142"/>
      <c r="J110" s="142"/>
      <c r="K110" s="142"/>
      <c r="L110" s="142"/>
      <c r="M110" s="142"/>
      <c r="N110" s="142"/>
      <c r="O110" s="142"/>
      <c r="P110" s="142"/>
    </row>
    <row r="111" spans="2:16">
      <c r="B111" s="142"/>
      <c r="C111" s="142"/>
      <c r="D111" s="142"/>
      <c r="E111" s="142"/>
      <c r="F111" s="142"/>
      <c r="G111" s="142"/>
      <c r="H111" s="142"/>
      <c r="I111" s="142"/>
      <c r="J111" s="142"/>
      <c r="K111" s="142"/>
      <c r="L111" s="142"/>
      <c r="M111" s="142"/>
      <c r="N111" s="142"/>
      <c r="O111" s="142"/>
      <c r="P111" s="142"/>
    </row>
    <row r="114" spans="3:14" ht="318" customHeight="1">
      <c r="C114" s="143" t="s">
        <v>184</v>
      </c>
      <c r="D114" s="143"/>
      <c r="E114" s="143"/>
      <c r="F114" s="143"/>
      <c r="G114" s="143"/>
      <c r="H114" s="143"/>
      <c r="I114" s="143"/>
      <c r="J114" s="143"/>
      <c r="K114" s="143"/>
      <c r="L114" s="143"/>
      <c r="M114" s="143"/>
      <c r="N114" s="143"/>
    </row>
  </sheetData>
  <sortState xmlns:xlrd2="http://schemas.microsoft.com/office/spreadsheetml/2017/richdata2" ref="K57:N63">
    <sortCondition ref="K56:K63"/>
  </sortState>
  <mergeCells count="14">
    <mergeCell ref="B1:O1"/>
    <mergeCell ref="J5:O5"/>
    <mergeCell ref="K21:O21"/>
    <mergeCell ref="K54:K55"/>
    <mergeCell ref="L54:N54"/>
    <mergeCell ref="B16:H17"/>
    <mergeCell ref="J16:P19"/>
    <mergeCell ref="C47:O50"/>
    <mergeCell ref="B103:O103"/>
    <mergeCell ref="B105:O105"/>
    <mergeCell ref="B108:P111"/>
    <mergeCell ref="C114:N114"/>
    <mergeCell ref="H88:O98"/>
    <mergeCell ref="B106:O106"/>
  </mergeCells>
  <pageMargins left="0.70866141732283472" right="0.70866141732283472" top="0.74803149606299213" bottom="0.74803149606299213" header="0.31496062992125984" footer="0.31496062992125984"/>
  <pageSetup paperSize="9" scale="48" fitToHeight="0" orientation="portrait" r:id="rId1"/>
  <headerFooter>
    <oddHeader>&amp;C&amp;16&amp;A</oddHeader>
  </headerFooter>
  <rowBreaks count="1" manualBreakCount="1">
    <brk id="86"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6054-BBE9-4599-A2B8-A626FF3805AE}">
  <sheetPr>
    <pageSetUpPr fitToPage="1"/>
  </sheetPr>
  <dimension ref="B1:O194"/>
  <sheetViews>
    <sheetView view="pageBreakPreview" zoomScale="80" zoomScaleNormal="71" zoomScaleSheetLayoutView="80" workbookViewId="0"/>
  </sheetViews>
  <sheetFormatPr defaultRowHeight="15.5"/>
  <cols>
    <col min="8" max="8" width="3.69140625" customWidth="1"/>
    <col min="9" max="9" width="18.69140625" bestFit="1" customWidth="1"/>
  </cols>
  <sheetData>
    <row r="1" spans="2:15" ht="22.5">
      <c r="B1" s="144" t="s">
        <v>78</v>
      </c>
      <c r="C1" s="145"/>
      <c r="D1" s="145"/>
      <c r="E1" s="145"/>
      <c r="F1" s="145"/>
      <c r="G1" s="145"/>
      <c r="H1" s="145"/>
      <c r="I1" s="145"/>
      <c r="J1" s="145"/>
      <c r="K1" s="145"/>
      <c r="L1" s="145"/>
      <c r="M1" s="145"/>
      <c r="N1" s="145"/>
      <c r="O1" s="45"/>
    </row>
    <row r="2" spans="2:15" ht="43" customHeight="1">
      <c r="B2" s="165" t="s">
        <v>99</v>
      </c>
      <c r="C2" s="165"/>
      <c r="D2" s="165"/>
      <c r="E2" s="165"/>
      <c r="F2" s="165"/>
      <c r="G2" s="165"/>
      <c r="H2" s="165"/>
      <c r="I2" s="165"/>
      <c r="J2" s="165"/>
      <c r="K2" s="165"/>
      <c r="L2" s="165"/>
      <c r="M2" s="165"/>
      <c r="N2" s="165"/>
      <c r="O2" s="165"/>
    </row>
    <row r="4" spans="2:15">
      <c r="I4" t="s">
        <v>79</v>
      </c>
    </row>
    <row r="5" spans="2:15" ht="31.5" customHeight="1">
      <c r="I5" s="17" t="s">
        <v>70</v>
      </c>
      <c r="J5" s="17" t="s">
        <v>80</v>
      </c>
      <c r="K5" s="18" t="s">
        <v>81</v>
      </c>
      <c r="L5" s="17" t="s">
        <v>82</v>
      </c>
      <c r="M5" s="17" t="s">
        <v>73</v>
      </c>
    </row>
    <row r="6" spans="2:15">
      <c r="I6" s="17" t="s">
        <v>74</v>
      </c>
      <c r="J6" s="17">
        <v>1135</v>
      </c>
      <c r="K6" s="17">
        <v>1132</v>
      </c>
      <c r="L6" s="17">
        <f t="shared" ref="L6:L13" si="0">K6-J6</f>
        <v>-3</v>
      </c>
      <c r="M6" s="19">
        <f t="shared" ref="M6:M13" si="1">L6/J6</f>
        <v>-2.6431718061674008E-3</v>
      </c>
    </row>
    <row r="7" spans="2:15">
      <c r="I7" s="17" t="s">
        <v>75</v>
      </c>
      <c r="J7" s="17">
        <v>1349</v>
      </c>
      <c r="K7" s="17">
        <v>1427</v>
      </c>
      <c r="L7" s="17">
        <f t="shared" si="0"/>
        <v>78</v>
      </c>
      <c r="M7" s="19">
        <f t="shared" si="1"/>
        <v>5.7820607857672353E-2</v>
      </c>
    </row>
    <row r="8" spans="2:15">
      <c r="I8" s="17" t="s">
        <v>77</v>
      </c>
      <c r="J8" s="17">
        <v>1338</v>
      </c>
      <c r="K8" s="17">
        <v>1416</v>
      </c>
      <c r="L8" s="17">
        <f t="shared" si="0"/>
        <v>78</v>
      </c>
      <c r="M8" s="19">
        <f t="shared" si="1"/>
        <v>5.829596412556054E-2</v>
      </c>
    </row>
    <row r="9" spans="2:15">
      <c r="I9" s="17" t="s">
        <v>61</v>
      </c>
      <c r="J9" s="17">
        <v>1513</v>
      </c>
      <c r="K9" s="17">
        <v>1653</v>
      </c>
      <c r="L9" s="17">
        <f t="shared" si="0"/>
        <v>140</v>
      </c>
      <c r="M9" s="19">
        <f t="shared" si="1"/>
        <v>9.253139458030403E-2</v>
      </c>
    </row>
    <row r="10" spans="2:15">
      <c r="I10" s="17" t="s">
        <v>76</v>
      </c>
      <c r="J10" s="17">
        <v>1361</v>
      </c>
      <c r="K10" s="17">
        <v>1498</v>
      </c>
      <c r="L10" s="17">
        <f t="shared" si="0"/>
        <v>137</v>
      </c>
      <c r="M10" s="19">
        <f t="shared" si="1"/>
        <v>0.10066127847171198</v>
      </c>
    </row>
    <row r="11" spans="2:15">
      <c r="I11" s="20" t="s">
        <v>58</v>
      </c>
      <c r="J11" s="20">
        <v>1910</v>
      </c>
      <c r="K11" s="20">
        <v>2371</v>
      </c>
      <c r="L11" s="20">
        <f t="shared" si="0"/>
        <v>461</v>
      </c>
      <c r="M11" s="21">
        <f t="shared" si="1"/>
        <v>0.24136125654450261</v>
      </c>
    </row>
    <row r="12" spans="2:15">
      <c r="I12" s="17" t="s">
        <v>60</v>
      </c>
      <c r="J12" s="17">
        <v>955</v>
      </c>
      <c r="K12" s="17">
        <v>1556</v>
      </c>
      <c r="L12" s="17">
        <f t="shared" si="0"/>
        <v>601</v>
      </c>
      <c r="M12" s="19">
        <f t="shared" si="1"/>
        <v>0.62931937172774866</v>
      </c>
    </row>
    <row r="13" spans="2:15">
      <c r="I13" s="17" t="s">
        <v>59</v>
      </c>
      <c r="J13" s="17">
        <v>1108</v>
      </c>
      <c r="K13" s="17">
        <v>1870</v>
      </c>
      <c r="L13" s="17">
        <f t="shared" si="0"/>
        <v>762</v>
      </c>
      <c r="M13" s="19">
        <f t="shared" si="1"/>
        <v>0.68772563176895307</v>
      </c>
    </row>
    <row r="18" spans="2:14" ht="22.5" customHeight="1">
      <c r="B18" s="155" t="s">
        <v>29</v>
      </c>
      <c r="C18" s="156"/>
      <c r="D18" s="156"/>
      <c r="E18" s="156"/>
      <c r="F18" s="156"/>
      <c r="G18" s="156"/>
      <c r="H18" s="156"/>
      <c r="I18" s="156"/>
      <c r="J18" s="156"/>
      <c r="K18" s="156"/>
      <c r="L18" s="156"/>
      <c r="M18" s="156"/>
      <c r="N18" s="157"/>
    </row>
    <row r="19" spans="2:14" ht="22.5" customHeight="1"/>
    <row r="31" spans="2:14">
      <c r="B31" s="149" t="s">
        <v>89</v>
      </c>
      <c r="C31" s="150"/>
      <c r="D31" s="150"/>
      <c r="E31" s="150"/>
      <c r="F31" s="150"/>
      <c r="G31" s="150"/>
      <c r="H31" s="150"/>
      <c r="I31" s="150"/>
      <c r="J31" s="150"/>
      <c r="K31" s="150"/>
      <c r="L31" s="150"/>
      <c r="M31" s="150"/>
      <c r="N31" s="151"/>
    </row>
    <row r="43" spans="2:14" ht="20">
      <c r="B43" s="158" t="s">
        <v>83</v>
      </c>
      <c r="C43" s="159"/>
      <c r="D43" s="159"/>
      <c r="E43" s="159"/>
      <c r="F43" s="159"/>
      <c r="G43" s="159"/>
      <c r="H43" s="159"/>
      <c r="I43" s="159"/>
      <c r="J43" s="159"/>
      <c r="K43" s="159"/>
      <c r="L43" s="159"/>
      <c r="M43" s="159"/>
      <c r="N43" s="160"/>
    </row>
    <row r="48" spans="2:14" ht="187.5" customHeight="1"/>
    <row r="56" spans="2:13" ht="22.5">
      <c r="B56" s="161" t="s">
        <v>31</v>
      </c>
      <c r="C56" s="161"/>
      <c r="D56" s="161"/>
      <c r="E56" s="161"/>
      <c r="F56" s="161"/>
      <c r="G56" s="161"/>
      <c r="H56" s="161"/>
      <c r="I56" s="161"/>
      <c r="J56" s="161"/>
      <c r="K56" s="161"/>
      <c r="L56" s="161"/>
      <c r="M56" s="161"/>
    </row>
    <row r="60" spans="2:13">
      <c r="M60" s="89"/>
    </row>
    <row r="79" spans="2:14" ht="20">
      <c r="B79" s="162" t="s">
        <v>84</v>
      </c>
      <c r="C79" s="163"/>
      <c r="D79" s="163"/>
      <c r="E79" s="163"/>
      <c r="F79" s="163"/>
      <c r="G79" s="163"/>
      <c r="H79" s="163"/>
      <c r="I79" s="163"/>
      <c r="J79" s="163"/>
      <c r="K79" s="163"/>
      <c r="L79" s="163"/>
      <c r="M79" s="163"/>
      <c r="N79" s="164"/>
    </row>
    <row r="85" spans="2:14">
      <c r="N85" s="89"/>
    </row>
    <row r="95" spans="2:14" ht="22.5">
      <c r="B95" s="144" t="s">
        <v>33</v>
      </c>
      <c r="C95" s="145"/>
      <c r="D95" s="145"/>
      <c r="E95" s="145"/>
      <c r="F95" s="145"/>
      <c r="G95" s="145"/>
      <c r="H95" s="145"/>
      <c r="I95" s="145"/>
      <c r="J95" s="145"/>
      <c r="K95" s="145"/>
      <c r="L95" s="145"/>
      <c r="M95" s="145"/>
      <c r="N95" s="146"/>
    </row>
    <row r="119" spans="2:15">
      <c r="B119" s="89"/>
    </row>
    <row r="121" spans="2:15" ht="31" customHeight="1">
      <c r="B121" s="126" t="s">
        <v>4</v>
      </c>
      <c r="C121" s="127"/>
      <c r="D121" s="127"/>
      <c r="E121" s="127"/>
      <c r="F121" s="127"/>
      <c r="G121" s="127"/>
      <c r="H121" s="127"/>
      <c r="I121" s="127"/>
      <c r="J121" s="127"/>
      <c r="K121" s="127"/>
      <c r="L121" s="127"/>
      <c r="M121" s="127"/>
      <c r="N121" s="128"/>
      <c r="O121" s="41"/>
    </row>
    <row r="122" spans="2:15">
      <c r="B122" t="s">
        <v>85</v>
      </c>
      <c r="E122" s="44" t="s">
        <v>185</v>
      </c>
      <c r="I122" s="154"/>
      <c r="J122" s="154"/>
      <c r="K122" s="154"/>
      <c r="L122" s="154"/>
      <c r="M122" s="154"/>
      <c r="N122" s="154"/>
    </row>
    <row r="124" spans="2:15">
      <c r="B124" s="89"/>
    </row>
    <row r="140" spans="9:15" ht="15.65" customHeight="1">
      <c r="I140" s="105"/>
      <c r="J140" s="105"/>
      <c r="K140" s="105"/>
      <c r="L140" s="105"/>
      <c r="M140" s="105"/>
      <c r="N140" s="105"/>
      <c r="O140" s="105"/>
    </row>
    <row r="141" spans="9:15" ht="15.65" customHeight="1">
      <c r="I141" s="105"/>
      <c r="J141" s="105"/>
      <c r="K141" s="105"/>
      <c r="L141" s="105"/>
      <c r="M141" s="105"/>
      <c r="N141" s="105"/>
      <c r="O141" s="105"/>
    </row>
    <row r="142" spans="9:15">
      <c r="I142" s="105"/>
      <c r="J142" s="105"/>
      <c r="K142" s="105"/>
      <c r="L142" s="105"/>
      <c r="M142" s="105"/>
      <c r="N142" s="105"/>
      <c r="O142" s="105"/>
    </row>
    <row r="143" spans="9:15">
      <c r="I143" s="105"/>
      <c r="J143" s="105"/>
      <c r="K143" s="105"/>
      <c r="L143" s="105"/>
      <c r="M143" s="105"/>
      <c r="N143" s="105"/>
      <c r="O143" s="105"/>
    </row>
    <row r="144" spans="9:15">
      <c r="I144" s="105"/>
      <c r="J144" s="105"/>
      <c r="K144" s="105"/>
      <c r="L144" s="105"/>
      <c r="M144" s="105"/>
      <c r="N144" s="105"/>
      <c r="O144" s="105"/>
    </row>
    <row r="145" spans="9:15">
      <c r="I145" s="152"/>
      <c r="J145" s="152"/>
      <c r="K145" s="152"/>
      <c r="L145" s="152"/>
      <c r="M145" s="152"/>
      <c r="N145" s="152"/>
      <c r="O145" s="152"/>
    </row>
    <row r="146" spans="9:15">
      <c r="I146" s="152"/>
      <c r="J146" s="152"/>
      <c r="K146" s="152"/>
      <c r="L146" s="152"/>
      <c r="M146" s="152"/>
      <c r="N146" s="152"/>
      <c r="O146" s="152"/>
    </row>
    <row r="147" spans="9:15">
      <c r="I147" s="152"/>
      <c r="J147" s="152"/>
      <c r="K147" s="152"/>
      <c r="L147" s="152"/>
      <c r="M147" s="152"/>
      <c r="N147" s="152"/>
      <c r="O147" s="152"/>
    </row>
    <row r="148" spans="9:15">
      <c r="I148" s="152"/>
      <c r="J148" s="152"/>
      <c r="K148" s="152"/>
      <c r="L148" s="152"/>
      <c r="M148" s="152"/>
      <c r="N148" s="152"/>
      <c r="O148" s="152"/>
    </row>
    <row r="150" spans="9:15">
      <c r="I150" s="152"/>
      <c r="J150" s="152"/>
      <c r="K150" s="152"/>
      <c r="L150" s="152"/>
      <c r="M150" s="152"/>
      <c r="N150" s="152"/>
      <c r="O150" s="152"/>
    </row>
    <row r="151" spans="9:15">
      <c r="I151" s="152"/>
      <c r="J151" s="152"/>
      <c r="K151" s="152"/>
      <c r="L151" s="152"/>
      <c r="M151" s="152"/>
      <c r="N151" s="152"/>
      <c r="O151" s="152"/>
    </row>
    <row r="154" spans="9:15" ht="15.65" customHeight="1">
      <c r="I154" s="118" t="s">
        <v>186</v>
      </c>
      <c r="J154" s="118"/>
      <c r="K154" s="118"/>
      <c r="L154" s="118"/>
      <c r="M154" s="118"/>
      <c r="N154" s="118"/>
    </row>
    <row r="155" spans="9:15">
      <c r="I155" s="118"/>
      <c r="J155" s="118"/>
      <c r="K155" s="118"/>
      <c r="L155" s="118"/>
      <c r="M155" s="118"/>
      <c r="N155" s="118"/>
    </row>
    <row r="156" spans="9:15">
      <c r="I156" s="118"/>
      <c r="J156" s="118"/>
      <c r="K156" s="118"/>
      <c r="L156" s="118"/>
      <c r="M156" s="118"/>
      <c r="N156" s="118"/>
    </row>
    <row r="157" spans="9:15">
      <c r="I157" s="118"/>
      <c r="J157" s="118"/>
      <c r="K157" s="118"/>
      <c r="L157" s="118"/>
      <c r="M157" s="118"/>
      <c r="N157" s="118"/>
    </row>
    <row r="158" spans="9:15">
      <c r="I158" s="118"/>
      <c r="J158" s="118"/>
      <c r="K158" s="118"/>
      <c r="L158" s="118"/>
      <c r="M158" s="118"/>
      <c r="N158" s="118"/>
    </row>
    <row r="159" spans="9:15">
      <c r="I159" s="118"/>
      <c r="J159" s="118"/>
      <c r="K159" s="118"/>
      <c r="L159" s="118"/>
      <c r="M159" s="118"/>
      <c r="N159" s="118"/>
    </row>
    <row r="160" spans="9:15">
      <c r="I160" s="118"/>
      <c r="J160" s="118"/>
      <c r="K160" s="118"/>
      <c r="L160" s="118"/>
      <c r="M160" s="118"/>
      <c r="N160" s="118"/>
    </row>
    <row r="161" spans="2:14">
      <c r="I161" s="118"/>
      <c r="J161" s="118"/>
      <c r="K161" s="118"/>
      <c r="L161" s="118"/>
      <c r="M161" s="118"/>
      <c r="N161" s="118"/>
    </row>
    <row r="162" spans="2:14">
      <c r="I162" s="118"/>
      <c r="J162" s="118"/>
      <c r="K162" s="118"/>
      <c r="L162" s="118"/>
      <c r="M162" s="118"/>
      <c r="N162" s="118"/>
    </row>
    <row r="163" spans="2:14">
      <c r="I163" s="118"/>
      <c r="J163" s="118"/>
      <c r="K163" s="118"/>
      <c r="L163" s="118"/>
      <c r="M163" s="118"/>
      <c r="N163" s="118"/>
    </row>
    <row r="164" spans="2:14">
      <c r="I164" s="118"/>
      <c r="J164" s="118"/>
      <c r="K164" s="118"/>
      <c r="L164" s="118"/>
      <c r="M164" s="118"/>
      <c r="N164" s="118"/>
    </row>
    <row r="165" spans="2:14">
      <c r="I165" s="118"/>
      <c r="J165" s="118"/>
      <c r="K165" s="118"/>
      <c r="L165" s="118"/>
      <c r="M165" s="118"/>
      <c r="N165" s="118"/>
    </row>
    <row r="166" spans="2:14">
      <c r="I166" s="118"/>
      <c r="J166" s="118"/>
      <c r="K166" s="118"/>
      <c r="L166" s="118"/>
      <c r="M166" s="118"/>
      <c r="N166" s="118"/>
    </row>
    <row r="167" spans="2:14">
      <c r="I167" s="118"/>
      <c r="J167" s="118"/>
      <c r="K167" s="118"/>
      <c r="L167" s="118"/>
      <c r="M167" s="118"/>
      <c r="N167" s="118"/>
    </row>
    <row r="172" spans="2:14" ht="16" customHeight="1"/>
    <row r="173" spans="2:14" ht="45" customHeight="1">
      <c r="B173" s="153" t="s">
        <v>100</v>
      </c>
      <c r="C173" s="153"/>
      <c r="D173" s="153"/>
      <c r="E173" s="153"/>
      <c r="F173" s="153"/>
      <c r="G173" s="153"/>
      <c r="H173" s="153"/>
      <c r="I173" s="153"/>
      <c r="J173" s="153"/>
      <c r="K173" s="153"/>
      <c r="L173" s="153"/>
      <c r="M173" s="153"/>
      <c r="N173" s="153"/>
    </row>
    <row r="174" spans="2:14" ht="20">
      <c r="B174" s="78" t="s">
        <v>187</v>
      </c>
      <c r="C174" s="79"/>
      <c r="D174" s="79"/>
      <c r="E174" s="79"/>
      <c r="F174" s="79"/>
      <c r="G174" s="80"/>
    </row>
    <row r="192" spans="2:15">
      <c r="B192" s="105" t="s">
        <v>188</v>
      </c>
      <c r="C192" s="105"/>
      <c r="D192" s="105"/>
      <c r="E192" s="105"/>
      <c r="F192" s="105"/>
      <c r="G192" s="105"/>
      <c r="H192" s="105"/>
      <c r="I192" s="105"/>
      <c r="J192" s="105"/>
      <c r="K192" s="105"/>
      <c r="L192" s="105"/>
      <c r="M192" s="105"/>
      <c r="N192" s="105"/>
      <c r="O192" s="105"/>
    </row>
    <row r="193" spans="2:15">
      <c r="B193" s="105"/>
      <c r="C193" s="105"/>
      <c r="D193" s="105"/>
      <c r="E193" s="105"/>
      <c r="F193" s="105"/>
      <c r="G193" s="105"/>
      <c r="H193" s="105"/>
      <c r="I193" s="105"/>
      <c r="J193" s="105"/>
      <c r="K193" s="105"/>
      <c r="L193" s="105"/>
      <c r="M193" s="105"/>
      <c r="N193" s="105"/>
      <c r="O193" s="105"/>
    </row>
    <row r="194" spans="2:15">
      <c r="B194" s="105"/>
      <c r="C194" s="105"/>
      <c r="D194" s="105"/>
      <c r="E194" s="105"/>
      <c r="F194" s="105"/>
      <c r="G194" s="105"/>
      <c r="H194" s="105"/>
      <c r="I194" s="105"/>
      <c r="J194" s="105"/>
      <c r="K194" s="105"/>
      <c r="L194" s="105"/>
      <c r="M194" s="105"/>
      <c r="N194" s="105"/>
      <c r="O194" s="105"/>
    </row>
  </sheetData>
  <sortState xmlns:xlrd2="http://schemas.microsoft.com/office/spreadsheetml/2017/richdata2" ref="I6:M13">
    <sortCondition ref="M6:M13"/>
  </sortState>
  <mergeCells count="17">
    <mergeCell ref="B121:N121"/>
    <mergeCell ref="B1:N1"/>
    <mergeCell ref="B95:N95"/>
    <mergeCell ref="B18:N18"/>
    <mergeCell ref="B43:N43"/>
    <mergeCell ref="B56:M56"/>
    <mergeCell ref="B79:N79"/>
    <mergeCell ref="B2:O2"/>
    <mergeCell ref="B31:N31"/>
    <mergeCell ref="I140:O144"/>
    <mergeCell ref="I145:O146"/>
    <mergeCell ref="B173:N173"/>
    <mergeCell ref="I122:N122"/>
    <mergeCell ref="B192:O194"/>
    <mergeCell ref="I147:O148"/>
    <mergeCell ref="I150:O151"/>
    <mergeCell ref="I154:N167"/>
  </mergeCells>
  <hyperlinks>
    <hyperlink ref="E122" r:id="rId1" display="https://www.gov.uk/government/statistics/children-in-need-2024-to-2025" xr:uid="{D2A4F471-6AD4-4451-8E81-48BC7E392F98}"/>
  </hyperlinks>
  <pageMargins left="0.70866141732283472" right="0.70866141732283472" top="0.74803149606299213" bottom="0.74803149606299213" header="0.31496062992125984" footer="0.31496062992125984"/>
  <pageSetup paperSize="9" scale="51" fitToHeight="0" orientation="portrait" r:id="rId2"/>
  <rowBreaks count="2" manualBreakCount="2">
    <brk id="76" max="14" man="1"/>
    <brk id="171" max="14"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09-6292-4CFB-A861-054C6913F03E}">
  <sheetPr>
    <pageSetUpPr fitToPage="1"/>
  </sheetPr>
  <dimension ref="B1:N137"/>
  <sheetViews>
    <sheetView view="pageBreakPreview" topLeftCell="A89" zoomScale="80" zoomScaleNormal="96" zoomScaleSheetLayoutView="80" workbookViewId="0"/>
  </sheetViews>
  <sheetFormatPr defaultRowHeight="15.5"/>
  <cols>
    <col min="8" max="8" width="2.84375" customWidth="1"/>
    <col min="9" max="9" width="18.765625" customWidth="1"/>
  </cols>
  <sheetData>
    <row r="1" spans="2:14">
      <c r="B1" s="166" t="s">
        <v>86</v>
      </c>
      <c r="C1" s="167"/>
      <c r="D1" s="167"/>
      <c r="E1" s="167"/>
      <c r="F1" s="167"/>
      <c r="G1" s="167"/>
      <c r="H1" s="167"/>
      <c r="I1" s="167"/>
      <c r="J1" s="167"/>
      <c r="K1" s="167"/>
      <c r="L1" s="167"/>
      <c r="M1" s="167"/>
      <c r="N1" s="168"/>
    </row>
    <row r="3" spans="2:14">
      <c r="I3" s="65" t="s">
        <v>134</v>
      </c>
    </row>
    <row r="4" spans="2:14" ht="37.5">
      <c r="I4" s="68" t="s">
        <v>70</v>
      </c>
      <c r="J4" s="43" t="s">
        <v>87</v>
      </c>
      <c r="K4" s="43" t="s">
        <v>88</v>
      </c>
      <c r="L4" s="43" t="s">
        <v>89</v>
      </c>
      <c r="M4" s="67" t="s">
        <v>127</v>
      </c>
    </row>
    <row r="5" spans="2:14">
      <c r="I5" s="46" t="s">
        <v>59</v>
      </c>
      <c r="J5" s="19">
        <v>0.14056491181540909</v>
      </c>
      <c r="K5" s="19">
        <v>9.8726942062873468E-2</v>
      </c>
      <c r="L5" s="19">
        <v>8.7089106058059404E-2</v>
      </c>
    </row>
    <row r="6" spans="2:14">
      <c r="I6" s="46" t="s">
        <v>75</v>
      </c>
      <c r="J6" s="19">
        <v>0.20844564240790656</v>
      </c>
      <c r="K6" s="19">
        <v>9.8360655737704916E-2</v>
      </c>
      <c r="L6" s="19">
        <v>0.23094983991462112</v>
      </c>
      <c r="M6" s="89"/>
    </row>
    <row r="7" spans="2:14">
      <c r="I7" s="46" t="s">
        <v>77</v>
      </c>
      <c r="J7" s="19">
        <v>0.14120511259890445</v>
      </c>
      <c r="K7" s="19">
        <v>7.7130528586839261E-2</v>
      </c>
      <c r="L7" s="19">
        <v>0.13643672000612511</v>
      </c>
    </row>
    <row r="8" spans="2:14">
      <c r="I8" s="46" t="s">
        <v>74</v>
      </c>
      <c r="J8" s="19">
        <v>0.16673884798614119</v>
      </c>
      <c r="K8" s="19">
        <v>9.1564527757750536E-2</v>
      </c>
      <c r="L8" s="19">
        <v>0.11918019192038858</v>
      </c>
    </row>
    <row r="9" spans="2:14">
      <c r="I9" s="46" t="s">
        <v>76</v>
      </c>
      <c r="J9" s="19">
        <v>0.15796798886569199</v>
      </c>
      <c r="K9" s="19">
        <v>0.12121212121212122</v>
      </c>
      <c r="L9" s="19">
        <v>0.11092396535129932</v>
      </c>
    </row>
    <row r="10" spans="2:14">
      <c r="I10" s="46" t="s">
        <v>61</v>
      </c>
      <c r="J10" s="19">
        <v>9.8101265822784806E-2</v>
      </c>
      <c r="K10" s="19">
        <v>9.1824644549763038E-2</v>
      </c>
      <c r="L10" s="19">
        <v>9.0017311021350258E-2</v>
      </c>
    </row>
    <row r="11" spans="2:14">
      <c r="I11" s="46" t="s">
        <v>60</v>
      </c>
      <c r="J11" s="19">
        <v>9.3941159335857852E-2</v>
      </c>
      <c r="K11" s="19">
        <v>5.5726820014228122E-2</v>
      </c>
      <c r="L11" s="19">
        <v>6.8815227703984821E-2</v>
      </c>
    </row>
    <row r="12" spans="2:14">
      <c r="I12" s="46" t="s">
        <v>58</v>
      </c>
      <c r="J12" s="19">
        <v>0.11949685534591195</v>
      </c>
      <c r="K12" s="19">
        <v>9.7060314242270657E-2</v>
      </c>
      <c r="L12" s="19">
        <v>4.9647990613083018E-2</v>
      </c>
    </row>
    <row r="14" spans="2:14">
      <c r="I14" s="44" t="s">
        <v>90</v>
      </c>
    </row>
    <row r="15" spans="2:14">
      <c r="I15" s="61" t="s">
        <v>101</v>
      </c>
    </row>
    <row r="18" spans="9:13" ht="99" customHeight="1">
      <c r="I18" s="118" t="s">
        <v>91</v>
      </c>
      <c r="J18" s="104"/>
      <c r="K18" s="104"/>
      <c r="L18" s="104"/>
      <c r="M18" s="104"/>
    </row>
    <row r="19" spans="9:13">
      <c r="I19" s="44" t="s">
        <v>189</v>
      </c>
    </row>
    <row r="59" spans="2:13">
      <c r="B59" s="104" t="s">
        <v>4</v>
      </c>
      <c r="C59" s="104"/>
      <c r="D59" s="104"/>
      <c r="E59" s="104"/>
      <c r="F59" s="104"/>
      <c r="G59" s="104"/>
      <c r="H59" s="104"/>
      <c r="I59" s="104"/>
      <c r="J59" s="104"/>
      <c r="K59" s="104"/>
      <c r="L59" s="104"/>
      <c r="M59" s="104"/>
    </row>
    <row r="61" spans="2:13" ht="34" customHeight="1">
      <c r="B61" s="169" t="s">
        <v>102</v>
      </c>
      <c r="C61" s="169"/>
      <c r="D61" s="169"/>
      <c r="E61" s="169"/>
      <c r="F61" s="169"/>
      <c r="G61" s="169"/>
      <c r="H61" s="169"/>
      <c r="I61" s="169"/>
      <c r="J61" s="169"/>
      <c r="K61" s="169"/>
      <c r="L61" s="169"/>
      <c r="M61" s="169"/>
    </row>
    <row r="63" spans="2:13">
      <c r="B63" s="44" t="s">
        <v>103</v>
      </c>
      <c r="F63" s="104" t="s">
        <v>190</v>
      </c>
      <c r="G63" s="104"/>
      <c r="H63" s="104"/>
      <c r="I63" s="104"/>
    </row>
    <row r="66" spans="11:14" ht="15.65" customHeight="1">
      <c r="L66" s="30"/>
      <c r="M66" s="30"/>
      <c r="N66" s="30"/>
    </row>
    <row r="67" spans="11:14">
      <c r="K67" s="30"/>
      <c r="L67" s="30"/>
      <c r="M67" s="30"/>
      <c r="N67" s="30"/>
    </row>
    <row r="68" spans="11:14">
      <c r="K68" s="105" t="s">
        <v>191</v>
      </c>
      <c r="L68" s="105"/>
      <c r="M68" s="105"/>
      <c r="N68" s="105"/>
    </row>
    <row r="69" spans="11:14">
      <c r="K69" s="105"/>
      <c r="L69" s="105"/>
      <c r="M69" s="105"/>
      <c r="N69" s="105"/>
    </row>
    <row r="70" spans="11:14">
      <c r="K70" s="105"/>
      <c r="L70" s="105"/>
      <c r="M70" s="105"/>
      <c r="N70" s="105"/>
    </row>
    <row r="71" spans="11:14">
      <c r="K71" s="105"/>
      <c r="L71" s="105"/>
      <c r="M71" s="105"/>
      <c r="N71" s="105"/>
    </row>
    <row r="72" spans="11:14" ht="16" customHeight="1">
      <c r="K72" s="105"/>
      <c r="L72" s="105"/>
      <c r="M72" s="105"/>
      <c r="N72" s="105"/>
    </row>
    <row r="73" spans="11:14">
      <c r="K73" s="105"/>
      <c r="L73" s="105"/>
      <c r="M73" s="105"/>
      <c r="N73" s="105"/>
    </row>
    <row r="74" spans="11:14">
      <c r="K74" s="105"/>
      <c r="L74" s="105"/>
      <c r="M74" s="105"/>
      <c r="N74" s="105"/>
    </row>
    <row r="75" spans="11:14">
      <c r="K75" s="105"/>
      <c r="L75" s="105"/>
      <c r="M75" s="105"/>
      <c r="N75" s="105"/>
    </row>
    <row r="76" spans="11:14">
      <c r="K76" s="105"/>
      <c r="L76" s="105"/>
      <c r="M76" s="105"/>
      <c r="N76" s="105"/>
    </row>
    <row r="77" spans="11:14">
      <c r="K77" s="105"/>
      <c r="L77" s="105"/>
      <c r="M77" s="105"/>
      <c r="N77" s="105"/>
    </row>
    <row r="78" spans="11:14">
      <c r="K78" s="105"/>
      <c r="L78" s="105"/>
      <c r="M78" s="105"/>
      <c r="N78" s="105"/>
    </row>
    <row r="79" spans="11:14">
      <c r="K79" s="105"/>
      <c r="L79" s="105"/>
      <c r="M79" s="105"/>
      <c r="N79" s="105"/>
    </row>
    <row r="80" spans="11:14">
      <c r="K80" s="105"/>
      <c r="L80" s="105"/>
      <c r="M80" s="105"/>
      <c r="N80" s="105"/>
    </row>
    <row r="81" spans="11:14">
      <c r="K81" s="105"/>
      <c r="L81" s="105"/>
      <c r="M81" s="105"/>
      <c r="N81" s="105"/>
    </row>
    <row r="82" spans="11:14">
      <c r="K82" s="105"/>
      <c r="L82" s="105"/>
      <c r="M82" s="105"/>
      <c r="N82" s="105"/>
    </row>
    <row r="83" spans="11:14">
      <c r="K83" s="105"/>
      <c r="L83" s="105"/>
      <c r="M83" s="105"/>
      <c r="N83" s="105"/>
    </row>
    <row r="84" spans="11:14">
      <c r="K84" s="105"/>
      <c r="L84" s="105"/>
      <c r="M84" s="105"/>
      <c r="N84" s="105"/>
    </row>
    <row r="85" spans="11:14">
      <c r="K85" s="105"/>
      <c r="L85" s="105"/>
      <c r="M85" s="105"/>
      <c r="N85" s="105"/>
    </row>
    <row r="86" spans="11:14">
      <c r="K86" s="105"/>
      <c r="L86" s="105"/>
      <c r="M86" s="105"/>
      <c r="N86" s="105"/>
    </row>
    <row r="87" spans="11:14">
      <c r="K87" s="105"/>
      <c r="L87" s="105"/>
      <c r="M87" s="105"/>
      <c r="N87" s="105"/>
    </row>
    <row r="88" spans="11:14">
      <c r="K88" s="30"/>
      <c r="L88" s="30"/>
      <c r="M88" s="30"/>
      <c r="N88" s="30"/>
    </row>
    <row r="89" spans="11:14">
      <c r="K89" s="30"/>
      <c r="L89" s="30"/>
      <c r="M89" s="30"/>
      <c r="N89" s="30"/>
    </row>
    <row r="103" spans="11:14" ht="15.65" customHeight="1">
      <c r="K103" s="118" t="s">
        <v>192</v>
      </c>
      <c r="L103" s="118"/>
      <c r="M103" s="118"/>
      <c r="N103" s="118"/>
    </row>
    <row r="104" spans="11:14">
      <c r="K104" s="118"/>
      <c r="L104" s="118"/>
      <c r="M104" s="118"/>
      <c r="N104" s="118"/>
    </row>
    <row r="105" spans="11:14">
      <c r="K105" s="118"/>
      <c r="L105" s="118"/>
      <c r="M105" s="118"/>
      <c r="N105" s="118"/>
    </row>
    <row r="106" spans="11:14">
      <c r="K106" s="118"/>
      <c r="L106" s="118"/>
      <c r="M106" s="118"/>
      <c r="N106" s="118"/>
    </row>
    <row r="107" spans="11:14">
      <c r="K107" s="118"/>
      <c r="L107" s="118"/>
      <c r="M107" s="118"/>
      <c r="N107" s="118"/>
    </row>
    <row r="108" spans="11:14">
      <c r="K108" s="118"/>
      <c r="L108" s="118"/>
      <c r="M108" s="118"/>
      <c r="N108" s="118"/>
    </row>
    <row r="109" spans="11:14">
      <c r="K109" s="118"/>
      <c r="L109" s="118"/>
      <c r="M109" s="118"/>
      <c r="N109" s="118"/>
    </row>
    <row r="110" spans="11:14">
      <c r="K110" s="118"/>
      <c r="L110" s="118"/>
      <c r="M110" s="118"/>
      <c r="N110" s="118"/>
    </row>
    <row r="111" spans="11:14">
      <c r="K111" s="118"/>
      <c r="L111" s="118"/>
      <c r="M111" s="118"/>
      <c r="N111" s="118"/>
    </row>
    <row r="112" spans="11:14">
      <c r="K112" s="118"/>
      <c r="L112" s="118"/>
      <c r="M112" s="118"/>
      <c r="N112" s="118"/>
    </row>
    <row r="113" spans="11:14">
      <c r="K113" s="118"/>
      <c r="L113" s="118"/>
      <c r="M113" s="118"/>
      <c r="N113" s="118"/>
    </row>
    <row r="114" spans="11:14">
      <c r="K114" s="118"/>
      <c r="L114" s="118"/>
      <c r="M114" s="118"/>
      <c r="N114" s="118"/>
    </row>
    <row r="115" spans="11:14">
      <c r="K115" s="118"/>
      <c r="L115" s="118"/>
      <c r="M115" s="118"/>
      <c r="N115" s="118"/>
    </row>
    <row r="116" spans="11:14">
      <c r="K116" s="118"/>
      <c r="L116" s="118"/>
      <c r="M116" s="118"/>
      <c r="N116" s="118"/>
    </row>
    <row r="117" spans="11:14">
      <c r="K117" s="118"/>
      <c r="L117" s="118"/>
      <c r="M117" s="118"/>
      <c r="N117" s="118"/>
    </row>
    <row r="125" spans="11:14" ht="16.5" customHeight="1">
      <c r="K125" s="105" t="s">
        <v>193</v>
      </c>
      <c r="L125" s="105"/>
      <c r="M125" s="105"/>
      <c r="N125" s="105"/>
    </row>
    <row r="126" spans="11:14">
      <c r="K126" s="105"/>
      <c r="L126" s="105"/>
      <c r="M126" s="105"/>
      <c r="N126" s="105"/>
    </row>
    <row r="127" spans="11:14">
      <c r="K127" s="105"/>
      <c r="L127" s="105"/>
      <c r="M127" s="105"/>
      <c r="N127" s="105"/>
    </row>
    <row r="128" spans="11:14">
      <c r="K128" s="105"/>
      <c r="L128" s="105"/>
      <c r="M128" s="105"/>
      <c r="N128" s="105"/>
    </row>
    <row r="129" spans="11:14">
      <c r="K129" s="105"/>
      <c r="L129" s="105"/>
      <c r="M129" s="105"/>
      <c r="N129" s="105"/>
    </row>
    <row r="130" spans="11:14">
      <c r="K130" s="105"/>
      <c r="L130" s="105"/>
      <c r="M130" s="105"/>
      <c r="N130" s="105"/>
    </row>
    <row r="131" spans="11:14">
      <c r="K131" s="105"/>
      <c r="L131" s="105"/>
      <c r="M131" s="105"/>
      <c r="N131" s="105"/>
    </row>
    <row r="132" spans="11:14">
      <c r="K132" s="105"/>
      <c r="L132" s="105"/>
      <c r="M132" s="105"/>
      <c r="N132" s="105"/>
    </row>
    <row r="133" spans="11:14">
      <c r="K133" s="105"/>
      <c r="L133" s="105"/>
      <c r="M133" s="105"/>
      <c r="N133" s="105"/>
    </row>
    <row r="134" spans="11:14">
      <c r="K134" s="105"/>
      <c r="L134" s="105"/>
      <c r="M134" s="105"/>
      <c r="N134" s="105"/>
    </row>
    <row r="135" spans="11:14">
      <c r="K135" s="105"/>
      <c r="L135" s="105"/>
      <c r="M135" s="105"/>
      <c r="N135" s="105"/>
    </row>
    <row r="136" spans="11:14">
      <c r="K136" s="105"/>
      <c r="L136" s="105"/>
      <c r="M136" s="105"/>
      <c r="N136" s="105"/>
    </row>
    <row r="137" spans="11:14">
      <c r="K137" s="105"/>
      <c r="L137" s="105"/>
      <c r="M137" s="105"/>
      <c r="N137" s="105"/>
    </row>
  </sheetData>
  <mergeCells count="8">
    <mergeCell ref="K125:N137"/>
    <mergeCell ref="K103:N117"/>
    <mergeCell ref="B1:N1"/>
    <mergeCell ref="I18:M18"/>
    <mergeCell ref="B59:M59"/>
    <mergeCell ref="B61:M61"/>
    <mergeCell ref="F63:I63"/>
    <mergeCell ref="K68:N87"/>
  </mergeCells>
  <conditionalFormatting sqref="J5:J12">
    <cfRule type="colorScale" priority="3">
      <colorScale>
        <cfvo type="min"/>
        <cfvo type="percentile" val="50"/>
        <cfvo type="max"/>
        <color rgb="FFF8696B"/>
        <color rgb="FFFFEB84"/>
        <color rgb="FF63BE7B"/>
      </colorScale>
    </cfRule>
  </conditionalFormatting>
  <conditionalFormatting sqref="K5:K12">
    <cfRule type="colorScale" priority="2">
      <colorScale>
        <cfvo type="min"/>
        <cfvo type="percentile" val="50"/>
        <cfvo type="max"/>
        <color rgb="FFF8696B"/>
        <color rgb="FFFFEB84"/>
        <color rgb="FF63BE7B"/>
      </colorScale>
    </cfRule>
  </conditionalFormatting>
  <conditionalFormatting sqref="L5:L12">
    <cfRule type="colorScale" priority="1">
      <colorScale>
        <cfvo type="min"/>
        <cfvo type="percentile" val="50"/>
        <cfvo type="max"/>
        <color rgb="FFF8696B"/>
        <color rgb="FFFFEB84"/>
        <color rgb="FF63BE7B"/>
      </colorScale>
    </cfRule>
  </conditionalFormatting>
  <hyperlinks>
    <hyperlink ref="I14" r:id="rId1" display="https://www.gov.uk/government/statistics/police-recorded-crime-open-data-tables" xr:uid="{D8C6D183-1B83-4DFA-8258-F66547DEFA33}"/>
    <hyperlink ref="I19" r:id="rId2" display="https://www.ons.gov.uk/peoplepopulationandcommunity/crimeandjustice/bulletins/domesticabuseinenglandandwalesoverview/november2025" xr:uid="{8ED38FD4-6ADC-4C25-9D64-24053A0077A5}"/>
    <hyperlink ref="B63" r:id="rId3" display="https://criminal-justice-delivery-data-dashboards.justice.gov.uk/" xr:uid="{1C4593B5-8368-41C4-811D-CB762CBCB0A4}"/>
  </hyperlinks>
  <pageMargins left="0.70866141732283472" right="0.70866141732283472" top="0.74803149606299213" bottom="0.74803149606299213" header="0.31496062992125984" footer="0.31496062992125984"/>
  <pageSetup paperSize="9" scale="55" fitToHeight="0" orientation="portrait" r:id="rId4"/>
  <headerFooter>
    <oddHeader>&amp;C&amp;18&amp;A</oddHeader>
  </headerFooter>
  <rowBreaks count="1" manualBreakCount="1">
    <brk id="57" max="1638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01E-198E-446D-9D08-DFDE47291641}">
  <sheetPr>
    <pageSetUpPr fitToPage="1"/>
  </sheetPr>
  <dimension ref="B2:O131"/>
  <sheetViews>
    <sheetView view="pageBreakPreview" zoomScale="60" zoomScaleNormal="82" workbookViewId="0"/>
  </sheetViews>
  <sheetFormatPr defaultRowHeight="15.5"/>
  <cols>
    <col min="2" max="2" width="18.3046875" customWidth="1"/>
    <col min="3" max="3" width="10.23046875" customWidth="1"/>
    <col min="4" max="4" width="12.765625" customWidth="1"/>
    <col min="5" max="5" width="12.4609375" customWidth="1"/>
    <col min="6" max="6" width="16.69140625" customWidth="1"/>
    <col min="8" max="8" width="7.84375" customWidth="1"/>
    <col min="9" max="9" width="6.84375" customWidth="1"/>
    <col min="10" max="10" width="6.23046875" customWidth="1"/>
    <col min="11" max="11" width="6.3046875" customWidth="1"/>
    <col min="12" max="12" width="6" customWidth="1"/>
    <col min="13" max="14" width="6.765625" customWidth="1"/>
  </cols>
  <sheetData>
    <row r="2" spans="2:15" ht="20">
      <c r="B2" s="106" t="s">
        <v>92</v>
      </c>
      <c r="C2" s="107"/>
      <c r="D2" s="107"/>
      <c r="E2" s="107"/>
      <c r="F2" s="107"/>
      <c r="G2" s="107"/>
      <c r="H2" s="107"/>
      <c r="I2" s="107"/>
      <c r="J2" s="107"/>
      <c r="K2" s="107"/>
      <c r="L2" s="107"/>
      <c r="M2" s="107"/>
      <c r="N2" s="108"/>
    </row>
    <row r="4" spans="2:15" ht="36" customHeight="1">
      <c r="B4" s="170" t="s">
        <v>158</v>
      </c>
      <c r="C4" s="170"/>
      <c r="D4" s="170"/>
      <c r="E4" s="170"/>
      <c r="F4" s="170"/>
      <c r="G4" s="170"/>
      <c r="H4" s="170"/>
      <c r="I4" s="170"/>
      <c r="J4" s="170"/>
      <c r="K4" s="170"/>
      <c r="L4" s="170"/>
      <c r="M4" s="170"/>
      <c r="N4" s="170"/>
    </row>
    <row r="5" spans="2:15" ht="13.5" customHeight="1">
      <c r="B5" s="60"/>
      <c r="C5" s="60"/>
      <c r="D5" s="60"/>
      <c r="E5" s="60"/>
      <c r="F5" s="60"/>
      <c r="G5" s="60"/>
      <c r="H5" s="60"/>
      <c r="I5" s="60"/>
      <c r="J5" s="60"/>
      <c r="K5" s="60"/>
      <c r="L5" s="60"/>
      <c r="M5" s="60"/>
      <c r="N5" s="60"/>
    </row>
    <row r="6" spans="2:15" ht="30" customHeight="1">
      <c r="G6" s="62" t="s">
        <v>104</v>
      </c>
      <c r="H6" s="118" t="s">
        <v>157</v>
      </c>
      <c r="I6" s="118"/>
      <c r="J6" s="118"/>
      <c r="K6" s="118"/>
      <c r="L6" s="118"/>
      <c r="M6" s="118"/>
      <c r="N6" s="118"/>
      <c r="O6" s="118"/>
    </row>
    <row r="7" spans="2:15" ht="54.65" customHeight="1">
      <c r="G7" s="171"/>
      <c r="H7" s="171"/>
      <c r="I7" s="171"/>
      <c r="J7" s="171"/>
      <c r="K7" s="171"/>
      <c r="L7" s="171"/>
      <c r="M7" s="171"/>
      <c r="N7" s="171"/>
    </row>
    <row r="26" spans="2:13" ht="30.65" customHeight="1">
      <c r="B26" s="30"/>
    </row>
    <row r="28" spans="2:13" ht="20">
      <c r="B28" s="106" t="s">
        <v>44</v>
      </c>
      <c r="C28" s="107"/>
      <c r="D28" s="107"/>
      <c r="E28" s="107"/>
      <c r="F28" s="107"/>
      <c r="G28" s="107"/>
      <c r="H28" s="107"/>
      <c r="I28" s="107"/>
      <c r="J28" s="107"/>
      <c r="K28" s="107"/>
      <c r="L28" s="107"/>
      <c r="M28" s="108"/>
    </row>
    <row r="49" spans="2:14" ht="20">
      <c r="B49" s="172" t="s">
        <v>93</v>
      </c>
      <c r="C49" s="104"/>
      <c r="D49" s="104"/>
      <c r="E49" s="104"/>
      <c r="F49" s="104"/>
      <c r="G49" s="104"/>
      <c r="H49" s="104"/>
      <c r="I49" s="104"/>
      <c r="J49" s="104"/>
      <c r="K49" s="104"/>
      <c r="L49" s="104"/>
      <c r="M49" s="104"/>
      <c r="N49" s="104"/>
    </row>
    <row r="51" spans="2:14">
      <c r="B51" s="105" t="s">
        <v>159</v>
      </c>
      <c r="C51" s="173"/>
      <c r="D51" s="173"/>
      <c r="E51" s="173"/>
      <c r="F51" s="173"/>
      <c r="G51" s="173"/>
      <c r="H51" s="173"/>
      <c r="I51" s="173"/>
      <c r="J51" s="173"/>
      <c r="K51" s="173"/>
      <c r="L51" s="173"/>
      <c r="M51" s="173"/>
      <c r="N51" s="173"/>
    </row>
    <row r="52" spans="2:14">
      <c r="B52" s="173"/>
      <c r="C52" s="173"/>
      <c r="D52" s="173"/>
      <c r="E52" s="173"/>
      <c r="F52" s="173"/>
      <c r="G52" s="173"/>
      <c r="H52" s="173"/>
      <c r="I52" s="173"/>
      <c r="J52" s="173"/>
      <c r="K52" s="173"/>
      <c r="L52" s="173"/>
      <c r="M52" s="173"/>
      <c r="N52" s="173"/>
    </row>
    <row r="53" spans="2:14">
      <c r="B53" s="173"/>
      <c r="C53" s="173"/>
      <c r="D53" s="173"/>
      <c r="E53" s="173"/>
      <c r="F53" s="173"/>
      <c r="G53" s="173"/>
      <c r="H53" s="173"/>
      <c r="I53" s="173"/>
      <c r="J53" s="173"/>
      <c r="K53" s="173"/>
      <c r="L53" s="173"/>
      <c r="M53" s="173"/>
      <c r="N53" s="173"/>
    </row>
    <row r="54" spans="2:14">
      <c r="B54" s="173"/>
      <c r="C54" s="173"/>
      <c r="D54" s="173"/>
      <c r="E54" s="173"/>
      <c r="F54" s="173"/>
      <c r="G54" s="173"/>
      <c r="H54" s="173"/>
      <c r="I54" s="173"/>
      <c r="J54" s="173"/>
      <c r="K54" s="173"/>
      <c r="L54" s="173"/>
      <c r="M54" s="173"/>
      <c r="N54" s="173"/>
    </row>
    <row r="55" spans="2:14">
      <c r="B55" s="173"/>
      <c r="C55" s="173"/>
      <c r="D55" s="173"/>
      <c r="E55" s="173"/>
      <c r="F55" s="173"/>
      <c r="G55" s="173"/>
      <c r="H55" s="173"/>
      <c r="I55" s="173"/>
      <c r="J55" s="173"/>
      <c r="K55" s="173"/>
      <c r="L55" s="173"/>
      <c r="M55" s="173"/>
      <c r="N55" s="173"/>
    </row>
    <row r="56" spans="2:14">
      <c r="B56" s="173"/>
      <c r="C56" s="173"/>
      <c r="D56" s="173"/>
      <c r="E56" s="173"/>
      <c r="F56" s="173"/>
      <c r="G56" s="173"/>
      <c r="H56" s="173"/>
      <c r="I56" s="173"/>
      <c r="J56" s="173"/>
      <c r="K56" s="173"/>
      <c r="L56" s="173"/>
      <c r="M56" s="173"/>
      <c r="N56" s="173"/>
    </row>
    <row r="57" spans="2:14">
      <c r="B57" s="173"/>
      <c r="C57" s="173"/>
      <c r="D57" s="173"/>
      <c r="E57" s="173"/>
      <c r="F57" s="173"/>
      <c r="G57" s="173"/>
      <c r="H57" s="173"/>
      <c r="I57" s="173"/>
      <c r="J57" s="173"/>
      <c r="K57" s="173"/>
      <c r="L57" s="173"/>
      <c r="M57" s="173"/>
      <c r="N57" s="173"/>
    </row>
    <row r="58" spans="2:14">
      <c r="B58" s="173"/>
      <c r="C58" s="173"/>
      <c r="D58" s="173"/>
      <c r="E58" s="173"/>
      <c r="F58" s="173"/>
      <c r="G58" s="173"/>
      <c r="H58" s="173"/>
      <c r="I58" s="173"/>
      <c r="J58" s="173"/>
      <c r="K58" s="173"/>
      <c r="L58" s="173"/>
      <c r="M58" s="173"/>
      <c r="N58" s="173"/>
    </row>
    <row r="59" spans="2:14">
      <c r="B59" s="173"/>
      <c r="C59" s="173"/>
      <c r="D59" s="173"/>
      <c r="E59" s="173"/>
      <c r="F59" s="173"/>
      <c r="G59" s="173"/>
      <c r="H59" s="173"/>
      <c r="I59" s="173"/>
      <c r="J59" s="173"/>
      <c r="K59" s="173"/>
      <c r="L59" s="173"/>
      <c r="M59" s="173"/>
      <c r="N59" s="173"/>
    </row>
    <row r="60" spans="2:14">
      <c r="B60" s="173"/>
      <c r="C60" s="173"/>
      <c r="D60" s="173"/>
      <c r="E60" s="173"/>
      <c r="F60" s="173"/>
      <c r="G60" s="173"/>
      <c r="H60" s="173"/>
      <c r="I60" s="173"/>
      <c r="J60" s="173"/>
      <c r="K60" s="173"/>
      <c r="L60" s="173"/>
      <c r="M60" s="173"/>
      <c r="N60" s="173"/>
    </row>
    <row r="61" spans="2:14">
      <c r="B61" s="173"/>
      <c r="C61" s="173"/>
      <c r="D61" s="173"/>
      <c r="E61" s="173"/>
      <c r="F61" s="173"/>
      <c r="G61" s="173"/>
      <c r="H61" s="173"/>
      <c r="I61" s="173"/>
      <c r="J61" s="173"/>
      <c r="K61" s="173"/>
      <c r="L61" s="173"/>
      <c r="M61" s="173"/>
      <c r="N61" s="173"/>
    </row>
    <row r="62" spans="2:14">
      <c r="B62" s="173"/>
      <c r="C62" s="173"/>
      <c r="D62" s="173"/>
      <c r="E62" s="173"/>
      <c r="F62" s="173"/>
      <c r="G62" s="173"/>
      <c r="H62" s="173"/>
      <c r="I62" s="173"/>
      <c r="J62" s="173"/>
      <c r="K62" s="173"/>
      <c r="L62" s="173"/>
      <c r="M62" s="173"/>
      <c r="N62" s="173"/>
    </row>
    <row r="63" spans="2:14">
      <c r="B63" s="173"/>
      <c r="C63" s="173"/>
      <c r="D63" s="173"/>
      <c r="E63" s="173"/>
      <c r="F63" s="173"/>
      <c r="G63" s="173"/>
      <c r="H63" s="173"/>
      <c r="I63" s="173"/>
      <c r="J63" s="173"/>
      <c r="K63" s="173"/>
      <c r="L63" s="173"/>
      <c r="M63" s="173"/>
      <c r="N63" s="173"/>
    </row>
    <row r="64" spans="2:14">
      <c r="B64" s="58"/>
      <c r="C64" s="58"/>
      <c r="D64" s="58"/>
      <c r="E64" s="58"/>
      <c r="F64" s="58"/>
      <c r="G64" s="58"/>
      <c r="H64" s="58"/>
      <c r="I64" s="58"/>
      <c r="J64" s="58"/>
      <c r="K64" s="58"/>
      <c r="L64" s="58"/>
      <c r="M64" s="58"/>
      <c r="N64" s="58"/>
    </row>
    <row r="65" spans="2:14" ht="34.5" customHeight="1">
      <c r="B65" s="174" t="s">
        <v>194</v>
      </c>
      <c r="C65" s="173"/>
      <c r="D65" s="173"/>
      <c r="E65" s="173"/>
      <c r="F65" s="173"/>
      <c r="G65" s="173"/>
      <c r="H65" s="173"/>
      <c r="I65" s="173"/>
      <c r="J65" s="173"/>
      <c r="K65" s="173"/>
      <c r="L65" s="173"/>
      <c r="M65" s="173"/>
      <c r="N65" s="173"/>
    </row>
    <row r="66" spans="2:14">
      <c r="B66" s="58"/>
      <c r="C66" s="58"/>
      <c r="D66" s="58"/>
      <c r="E66" s="58"/>
      <c r="F66" s="58"/>
      <c r="G66" s="58"/>
      <c r="H66" s="58"/>
      <c r="I66" s="58"/>
      <c r="J66" s="58"/>
      <c r="K66" s="58"/>
      <c r="L66" s="58"/>
      <c r="M66" s="58"/>
      <c r="N66" s="58"/>
    </row>
    <row r="67" spans="2:14">
      <c r="B67" s="58"/>
      <c r="C67" s="58"/>
      <c r="D67" s="58"/>
      <c r="E67" s="58"/>
      <c r="F67" s="58"/>
      <c r="G67" s="58"/>
      <c r="H67" s="58"/>
      <c r="I67" s="58"/>
      <c r="J67" s="58"/>
      <c r="K67" s="58"/>
      <c r="L67" s="58"/>
      <c r="M67" s="58"/>
      <c r="N67" s="58"/>
    </row>
    <row r="68" spans="2:14">
      <c r="B68" s="58"/>
      <c r="C68" s="58"/>
      <c r="D68" s="58"/>
      <c r="E68" s="58"/>
      <c r="F68" s="58"/>
      <c r="G68" s="58"/>
      <c r="H68" s="58"/>
      <c r="I68" s="58"/>
      <c r="J68" s="58"/>
      <c r="K68" s="58"/>
      <c r="L68" s="58"/>
      <c r="M68" s="58"/>
      <c r="N68" s="58"/>
    </row>
    <row r="69" spans="2:14">
      <c r="B69" s="58"/>
      <c r="C69" s="58"/>
      <c r="D69" s="58"/>
      <c r="E69" s="58"/>
      <c r="F69" s="58"/>
      <c r="G69" s="58"/>
      <c r="H69" s="58"/>
      <c r="I69" s="58"/>
      <c r="J69" s="58"/>
      <c r="K69" s="58"/>
      <c r="L69" s="58"/>
      <c r="M69" s="58"/>
      <c r="N69" s="58"/>
    </row>
    <row r="70" spans="2:14">
      <c r="B70" s="58"/>
      <c r="C70" s="58"/>
      <c r="D70" s="58"/>
      <c r="E70" s="58"/>
      <c r="F70" s="58"/>
      <c r="G70" s="58"/>
      <c r="H70" s="58"/>
      <c r="I70" s="58"/>
      <c r="J70" s="58"/>
      <c r="K70" s="58"/>
      <c r="L70" s="58"/>
      <c r="M70" s="58"/>
      <c r="N70" s="58"/>
    </row>
    <row r="71" spans="2:14">
      <c r="B71" s="58"/>
      <c r="C71" s="58"/>
      <c r="D71" s="58"/>
      <c r="E71" s="58"/>
      <c r="F71" s="58"/>
      <c r="G71" s="58"/>
      <c r="H71" s="58"/>
      <c r="I71" s="58"/>
      <c r="J71" s="58"/>
      <c r="K71" s="58"/>
      <c r="L71" s="58"/>
      <c r="M71" s="58"/>
      <c r="N71" s="58"/>
    </row>
    <row r="72" spans="2:14">
      <c r="B72" s="58"/>
      <c r="C72" s="58"/>
      <c r="D72" s="58"/>
      <c r="E72" s="58"/>
      <c r="F72" s="58"/>
      <c r="G72" s="58"/>
      <c r="H72" s="58"/>
      <c r="I72" s="58"/>
      <c r="J72" s="58"/>
      <c r="K72" s="58"/>
      <c r="L72" s="58"/>
      <c r="M72" s="58"/>
      <c r="N72" s="58"/>
    </row>
    <row r="73" spans="2:14">
      <c r="B73" s="58"/>
      <c r="C73" s="58"/>
      <c r="D73" s="58"/>
      <c r="E73" s="58"/>
      <c r="F73" s="58"/>
      <c r="G73" s="58"/>
      <c r="H73" s="58"/>
      <c r="I73" s="58"/>
      <c r="J73" s="58"/>
      <c r="K73" s="58"/>
      <c r="L73" s="58"/>
      <c r="M73" s="58"/>
      <c r="N73" s="58"/>
    </row>
    <row r="74" spans="2:14">
      <c r="B74" s="58"/>
      <c r="C74" s="58"/>
      <c r="D74" s="58"/>
      <c r="E74" s="58"/>
      <c r="F74" s="58"/>
      <c r="G74" s="58"/>
      <c r="H74" s="58"/>
      <c r="I74" s="58"/>
      <c r="J74" s="58"/>
      <c r="K74" s="58"/>
      <c r="L74" s="58"/>
      <c r="M74" s="58"/>
      <c r="N74" s="58"/>
    </row>
    <row r="75" spans="2:14">
      <c r="B75" s="58"/>
      <c r="C75" s="58"/>
      <c r="D75" s="58"/>
      <c r="E75" s="58"/>
      <c r="F75" s="58"/>
      <c r="G75" s="58"/>
      <c r="H75" s="58"/>
      <c r="I75" s="58"/>
      <c r="J75" s="58"/>
      <c r="K75" s="58"/>
      <c r="L75" s="58"/>
      <c r="M75" s="58"/>
      <c r="N75" s="58"/>
    </row>
    <row r="76" spans="2:14">
      <c r="B76" s="58"/>
      <c r="C76" s="58"/>
      <c r="D76" s="58"/>
      <c r="E76" s="58"/>
      <c r="F76" s="58"/>
      <c r="G76" s="58"/>
      <c r="H76" s="58"/>
      <c r="I76" s="58"/>
      <c r="J76" s="58"/>
      <c r="K76" s="58"/>
      <c r="L76" s="58"/>
      <c r="M76" s="58"/>
      <c r="N76" s="58"/>
    </row>
    <row r="77" spans="2:14">
      <c r="B77" s="58"/>
      <c r="C77" s="58"/>
      <c r="D77" s="58"/>
      <c r="E77" s="58"/>
      <c r="F77" s="58"/>
      <c r="G77" s="58"/>
      <c r="H77" s="58"/>
      <c r="I77" s="58"/>
      <c r="J77" s="58"/>
      <c r="K77" s="58"/>
      <c r="L77" s="58"/>
      <c r="M77" s="58"/>
      <c r="N77" s="58"/>
    </row>
    <row r="78" spans="2:14">
      <c r="B78" s="58"/>
      <c r="C78" s="58"/>
      <c r="D78" s="58"/>
      <c r="E78" s="58"/>
      <c r="F78" s="58"/>
      <c r="G78" s="58"/>
      <c r="H78" s="58"/>
      <c r="I78" s="58"/>
      <c r="J78" s="58"/>
      <c r="K78" s="58"/>
      <c r="L78" s="58"/>
      <c r="M78" s="58"/>
      <c r="N78" s="58"/>
    </row>
    <row r="79" spans="2:14">
      <c r="B79" s="58"/>
      <c r="C79" s="58"/>
      <c r="D79" s="58"/>
      <c r="E79" s="58"/>
      <c r="F79" s="58"/>
      <c r="G79" s="58"/>
      <c r="H79" s="58"/>
      <c r="I79" s="58"/>
      <c r="J79" s="58"/>
      <c r="K79" s="58"/>
      <c r="L79" s="58"/>
      <c r="M79" s="58"/>
      <c r="N79" s="58"/>
    </row>
    <row r="80" spans="2:14">
      <c r="B80" s="58"/>
      <c r="C80" s="58"/>
      <c r="D80" s="58"/>
      <c r="E80" s="58"/>
      <c r="F80" s="58"/>
      <c r="G80" s="58"/>
      <c r="H80" s="58"/>
      <c r="I80" s="58"/>
      <c r="J80" s="58"/>
      <c r="K80" s="58"/>
      <c r="L80" s="58"/>
      <c r="M80" s="58"/>
      <c r="N80" s="58"/>
    </row>
    <row r="81" spans="2:15">
      <c r="B81" s="58"/>
      <c r="C81" s="58"/>
      <c r="D81" s="58"/>
      <c r="E81" s="58"/>
      <c r="F81" s="58"/>
      <c r="G81" s="58"/>
      <c r="H81" s="58"/>
      <c r="I81" s="58"/>
      <c r="J81" s="58"/>
      <c r="K81" s="58"/>
      <c r="L81" s="58"/>
      <c r="M81" s="58"/>
      <c r="N81" s="58"/>
    </row>
    <row r="82" spans="2:15">
      <c r="B82" s="58"/>
      <c r="C82" s="58"/>
      <c r="D82" s="58"/>
      <c r="E82" s="58"/>
      <c r="F82" s="58"/>
      <c r="G82" s="58"/>
      <c r="H82" s="58"/>
      <c r="I82" s="58"/>
      <c r="J82" s="58"/>
      <c r="K82" s="58"/>
      <c r="L82" s="58"/>
      <c r="M82" s="58"/>
      <c r="N82" s="58"/>
    </row>
    <row r="83" spans="2:15">
      <c r="B83" s="58"/>
      <c r="C83" s="58"/>
      <c r="D83" s="58"/>
      <c r="E83" s="58"/>
      <c r="F83" s="58"/>
      <c r="G83" s="58"/>
      <c r="H83" s="58"/>
      <c r="I83" s="58"/>
      <c r="J83" s="58"/>
      <c r="K83" s="58"/>
      <c r="L83" s="58"/>
      <c r="M83" s="58"/>
      <c r="N83" s="58"/>
    </row>
    <row r="84" spans="2:15">
      <c r="B84" s="58"/>
      <c r="C84" s="58"/>
      <c r="D84" s="58"/>
      <c r="E84" s="58"/>
      <c r="F84" s="58"/>
      <c r="G84" s="58"/>
      <c r="H84" s="58"/>
      <c r="I84" s="58"/>
      <c r="J84" s="58"/>
      <c r="K84" s="58"/>
      <c r="L84" s="58"/>
      <c r="M84" s="58"/>
      <c r="N84" s="58"/>
    </row>
    <row r="85" spans="2:15">
      <c r="B85" s="58"/>
      <c r="C85" s="58"/>
      <c r="D85" s="58"/>
      <c r="E85" s="58"/>
      <c r="F85" s="58"/>
      <c r="G85" s="58"/>
      <c r="H85" s="58"/>
      <c r="I85" s="58"/>
      <c r="J85" s="58"/>
      <c r="K85" s="58"/>
      <c r="L85" s="58"/>
      <c r="M85" s="58"/>
      <c r="N85" s="58"/>
    </row>
    <row r="86" spans="2:15">
      <c r="B86" s="58"/>
      <c r="C86" s="58"/>
      <c r="D86" s="58"/>
      <c r="E86" s="58"/>
      <c r="F86" s="58"/>
      <c r="G86" s="58"/>
      <c r="H86" s="58"/>
      <c r="I86" s="58"/>
      <c r="J86" s="58"/>
      <c r="K86" s="58"/>
      <c r="L86" s="58"/>
      <c r="M86" s="58"/>
      <c r="N86" s="58"/>
    </row>
    <row r="87" spans="2:15">
      <c r="B87" s="58"/>
      <c r="C87" s="58"/>
      <c r="D87" s="58"/>
      <c r="E87" s="58"/>
      <c r="F87" s="58"/>
      <c r="G87" s="58"/>
      <c r="H87" s="58"/>
      <c r="I87" s="58"/>
      <c r="J87" s="58"/>
      <c r="K87" s="58"/>
      <c r="L87" s="58"/>
      <c r="M87" s="58"/>
      <c r="N87" s="58"/>
    </row>
    <row r="88" spans="2:15">
      <c r="B88" s="58"/>
      <c r="C88" s="58"/>
      <c r="D88" s="58"/>
      <c r="E88" s="58"/>
      <c r="F88" s="58"/>
      <c r="G88" s="58"/>
      <c r="H88" s="58"/>
      <c r="I88" s="58"/>
      <c r="J88" s="58"/>
      <c r="K88" s="58"/>
      <c r="L88" s="58"/>
      <c r="M88" s="58"/>
      <c r="N88" s="58"/>
    </row>
    <row r="90" spans="2:15" ht="20">
      <c r="B90" s="106" t="s">
        <v>94</v>
      </c>
      <c r="C90" s="107"/>
      <c r="D90" s="107"/>
      <c r="E90" s="107"/>
      <c r="F90" s="107"/>
      <c r="G90" s="107"/>
      <c r="H90" s="107"/>
      <c r="I90" s="107"/>
      <c r="J90" s="107"/>
      <c r="K90" s="107"/>
      <c r="L90" s="107"/>
      <c r="M90" s="107"/>
      <c r="N90" s="108"/>
    </row>
    <row r="92" spans="2:15" ht="48" customHeight="1">
      <c r="B92" s="118" t="s">
        <v>160</v>
      </c>
      <c r="C92" s="118"/>
      <c r="D92" s="118"/>
      <c r="E92" s="118"/>
      <c r="F92" s="118"/>
      <c r="G92" s="118"/>
      <c r="H92" s="118"/>
      <c r="I92" s="118"/>
      <c r="J92" s="118"/>
      <c r="K92" s="118"/>
      <c r="L92" s="118"/>
      <c r="M92" s="118"/>
      <c r="N92" s="118"/>
    </row>
    <row r="94" spans="2:15" ht="46.5">
      <c r="F94" s="81" t="s">
        <v>137</v>
      </c>
      <c r="G94" s="82" t="s">
        <v>138</v>
      </c>
      <c r="H94" s="82" t="s">
        <v>139</v>
      </c>
      <c r="I94" s="82" t="s">
        <v>140</v>
      </c>
      <c r="J94" s="82" t="s">
        <v>141</v>
      </c>
      <c r="K94" s="82" t="s">
        <v>142</v>
      </c>
      <c r="L94" s="82" t="s">
        <v>143</v>
      </c>
      <c r="M94" s="82" t="s">
        <v>144</v>
      </c>
      <c r="N94" s="82" t="s">
        <v>145</v>
      </c>
    </row>
    <row r="95" spans="2:15">
      <c r="F95" s="83" t="s">
        <v>59</v>
      </c>
      <c r="G95" s="84">
        <v>0</v>
      </c>
      <c r="H95" s="84">
        <v>1</v>
      </c>
      <c r="I95" s="84">
        <v>6</v>
      </c>
      <c r="J95" s="84">
        <v>13</v>
      </c>
      <c r="K95" s="84">
        <v>26</v>
      </c>
      <c r="L95" s="85">
        <f>SUM(G95:K95)</f>
        <v>46</v>
      </c>
      <c r="M95" s="85">
        <v>671</v>
      </c>
      <c r="N95" s="19">
        <f>L95/M95</f>
        <v>6.8554396423248884E-2</v>
      </c>
    </row>
    <row r="96" spans="2:15">
      <c r="F96" s="83" t="s">
        <v>75</v>
      </c>
      <c r="G96" s="84">
        <v>0</v>
      </c>
      <c r="H96" s="84">
        <v>1</v>
      </c>
      <c r="I96" s="84">
        <v>0</v>
      </c>
      <c r="J96" s="84">
        <v>2.84</v>
      </c>
      <c r="K96" s="84">
        <v>9</v>
      </c>
      <c r="L96" s="85">
        <f t="shared" ref="L96:L102" si="0">SUM(G96:K96)</f>
        <v>12.84</v>
      </c>
      <c r="M96" s="85">
        <v>258</v>
      </c>
      <c r="N96" s="19">
        <f t="shared" ref="N96:N102" si="1">L96/M96</f>
        <v>4.9767441860465118E-2</v>
      </c>
      <c r="O96" s="89"/>
    </row>
    <row r="97" spans="2:14">
      <c r="F97" s="83" t="s">
        <v>77</v>
      </c>
      <c r="G97" s="84">
        <v>0</v>
      </c>
      <c r="H97" s="84">
        <v>0</v>
      </c>
      <c r="I97" s="84">
        <v>1</v>
      </c>
      <c r="J97" s="84">
        <v>0</v>
      </c>
      <c r="K97" s="84">
        <v>5</v>
      </c>
      <c r="L97" s="85">
        <f t="shared" si="0"/>
        <v>6</v>
      </c>
      <c r="M97" s="85">
        <v>280</v>
      </c>
      <c r="N97" s="19">
        <f t="shared" si="1"/>
        <v>2.1428571428571429E-2</v>
      </c>
    </row>
    <row r="98" spans="2:14">
      <c r="F98" s="83" t="s">
        <v>74</v>
      </c>
      <c r="G98" s="84">
        <v>1</v>
      </c>
      <c r="H98" s="84">
        <v>0</v>
      </c>
      <c r="I98" s="84">
        <v>0</v>
      </c>
      <c r="J98" s="84">
        <v>4</v>
      </c>
      <c r="K98" s="84">
        <v>7.6</v>
      </c>
      <c r="L98" s="85">
        <f t="shared" si="0"/>
        <v>12.6</v>
      </c>
      <c r="M98" s="85">
        <v>174</v>
      </c>
      <c r="N98" s="19">
        <f t="shared" si="1"/>
        <v>7.2413793103448268E-2</v>
      </c>
    </row>
    <row r="99" spans="2:14">
      <c r="F99" s="83" t="s">
        <v>76</v>
      </c>
      <c r="G99" s="84">
        <v>0</v>
      </c>
      <c r="H99" s="84">
        <v>0</v>
      </c>
      <c r="I99" s="84">
        <v>0</v>
      </c>
      <c r="J99" s="84">
        <v>2</v>
      </c>
      <c r="K99" s="84">
        <v>5</v>
      </c>
      <c r="L99" s="85">
        <f t="shared" si="0"/>
        <v>7</v>
      </c>
      <c r="M99" s="85">
        <v>327</v>
      </c>
      <c r="N99" s="19">
        <f t="shared" si="1"/>
        <v>2.1406727828746176E-2</v>
      </c>
    </row>
    <row r="100" spans="2:14">
      <c r="F100" s="83" t="s">
        <v>61</v>
      </c>
      <c r="G100" s="84">
        <v>0</v>
      </c>
      <c r="H100" s="84">
        <v>0</v>
      </c>
      <c r="I100" s="84">
        <v>0</v>
      </c>
      <c r="J100" s="84">
        <v>2</v>
      </c>
      <c r="K100" s="84">
        <v>3</v>
      </c>
      <c r="L100" s="85">
        <f t="shared" si="0"/>
        <v>5</v>
      </c>
      <c r="M100" s="85">
        <v>204</v>
      </c>
      <c r="N100" s="19">
        <f t="shared" si="1"/>
        <v>2.4509803921568627E-2</v>
      </c>
    </row>
    <row r="101" spans="2:14">
      <c r="F101" s="83" t="s">
        <v>60</v>
      </c>
      <c r="G101" s="84">
        <v>0</v>
      </c>
      <c r="H101" s="84">
        <v>0</v>
      </c>
      <c r="I101" s="84">
        <v>4</v>
      </c>
      <c r="J101" s="84">
        <v>14</v>
      </c>
      <c r="K101" s="84">
        <v>37</v>
      </c>
      <c r="L101" s="85">
        <f t="shared" si="0"/>
        <v>55</v>
      </c>
      <c r="M101" s="85">
        <v>492</v>
      </c>
      <c r="N101" s="19">
        <f t="shared" si="1"/>
        <v>0.11178861788617886</v>
      </c>
    </row>
    <row r="102" spans="2:14">
      <c r="F102" s="86" t="s">
        <v>58</v>
      </c>
      <c r="G102" s="87">
        <v>1</v>
      </c>
      <c r="H102" s="87">
        <v>2</v>
      </c>
      <c r="I102" s="87">
        <v>0</v>
      </c>
      <c r="J102" s="87">
        <v>6</v>
      </c>
      <c r="K102" s="87">
        <v>18</v>
      </c>
      <c r="L102" s="88">
        <f t="shared" si="0"/>
        <v>27</v>
      </c>
      <c r="M102" s="88">
        <v>399</v>
      </c>
      <c r="N102" s="21">
        <f t="shared" si="1"/>
        <v>6.7669172932330823E-2</v>
      </c>
    </row>
    <row r="104" spans="2:14" ht="20">
      <c r="B104" s="106" t="s">
        <v>49</v>
      </c>
      <c r="C104" s="150"/>
      <c r="D104" s="150"/>
      <c r="E104" s="150"/>
      <c r="F104" s="150"/>
      <c r="G104" s="150"/>
      <c r="H104" s="150"/>
      <c r="I104" s="150"/>
      <c r="J104" s="150"/>
      <c r="K104" s="150"/>
      <c r="L104" s="150"/>
      <c r="M104" s="150"/>
      <c r="N104" s="151"/>
    </row>
    <row r="106" spans="2:14" ht="18">
      <c r="B106" s="66" t="s">
        <v>105</v>
      </c>
      <c r="C106" s="24"/>
      <c r="E106" s="63"/>
      <c r="F106" s="64"/>
      <c r="G106" s="64"/>
      <c r="H106" s="64"/>
      <c r="I106" s="64"/>
      <c r="J106" s="64"/>
      <c r="K106" s="64"/>
      <c r="L106" s="64"/>
    </row>
    <row r="107" spans="2:14">
      <c r="B107" s="30"/>
      <c r="C107" s="30"/>
      <c r="D107" s="30"/>
      <c r="E107" s="30"/>
      <c r="F107" s="30"/>
      <c r="G107" s="30"/>
      <c r="H107" s="30"/>
      <c r="I107" s="30"/>
      <c r="J107" s="30"/>
      <c r="K107" s="30"/>
      <c r="L107" s="30"/>
      <c r="M107" s="30"/>
      <c r="N107" s="30"/>
    </row>
    <row r="108" spans="2:14">
      <c r="B108" s="30" t="s">
        <v>126</v>
      </c>
      <c r="C108" s="30"/>
      <c r="D108" s="30"/>
      <c r="E108" s="30"/>
      <c r="F108" s="30"/>
      <c r="G108" s="30"/>
      <c r="H108" s="30"/>
      <c r="I108" s="30"/>
      <c r="J108" s="30"/>
      <c r="K108" s="30"/>
      <c r="L108" s="30"/>
      <c r="M108" s="30"/>
      <c r="N108" s="30"/>
    </row>
    <row r="109" spans="2:14">
      <c r="B109" s="30"/>
      <c r="C109" s="30"/>
      <c r="D109" s="30"/>
      <c r="E109" s="30"/>
      <c r="F109" s="30"/>
      <c r="G109" s="30"/>
      <c r="H109" s="30"/>
      <c r="I109" s="30"/>
      <c r="J109" s="30"/>
      <c r="K109" s="30"/>
      <c r="L109" s="30"/>
      <c r="M109" s="30"/>
      <c r="N109" s="30"/>
    </row>
    <row r="110" spans="2:14">
      <c r="B110" s="30" t="s">
        <v>106</v>
      </c>
      <c r="C110" s="30"/>
      <c r="D110" s="30"/>
      <c r="E110" s="30"/>
      <c r="F110" s="30"/>
      <c r="G110" s="30"/>
      <c r="H110" s="30"/>
      <c r="I110" s="30"/>
      <c r="J110" s="30"/>
      <c r="K110" s="30"/>
      <c r="L110" s="30"/>
      <c r="M110" s="30"/>
      <c r="N110" s="30"/>
    </row>
    <row r="111" spans="2:14">
      <c r="B111" s="26" t="s">
        <v>107</v>
      </c>
      <c r="C111" s="30"/>
      <c r="D111" s="30"/>
      <c r="E111" s="30"/>
      <c r="F111" s="30"/>
      <c r="G111" s="30"/>
      <c r="H111" s="30"/>
      <c r="I111" s="30"/>
      <c r="J111" s="30"/>
      <c r="K111" s="30"/>
      <c r="L111" s="30"/>
      <c r="M111" s="30"/>
      <c r="N111" s="30"/>
    </row>
    <row r="112" spans="2:14">
      <c r="B112" s="26" t="s">
        <v>108</v>
      </c>
      <c r="C112" s="30"/>
      <c r="D112" s="30"/>
      <c r="E112" s="30"/>
      <c r="F112" s="30"/>
      <c r="G112" s="30"/>
      <c r="H112" s="30"/>
      <c r="I112" s="30"/>
      <c r="J112" s="30"/>
      <c r="K112" s="30"/>
      <c r="L112" s="30"/>
      <c r="M112" s="30"/>
      <c r="N112" s="30"/>
    </row>
    <row r="113" spans="2:2">
      <c r="B113" s="26" t="s">
        <v>109</v>
      </c>
    </row>
    <row r="114" spans="2:2">
      <c r="B114" s="26" t="s">
        <v>110</v>
      </c>
    </row>
    <row r="115" spans="2:2">
      <c r="B115" s="26" t="s">
        <v>111</v>
      </c>
    </row>
    <row r="116" spans="2:2">
      <c r="B116" s="26" t="s">
        <v>112</v>
      </c>
    </row>
    <row r="117" spans="2:2">
      <c r="B117" s="26" t="s">
        <v>113</v>
      </c>
    </row>
    <row r="118" spans="2:2">
      <c r="B118" s="26" t="s">
        <v>29</v>
      </c>
    </row>
    <row r="119" spans="2:2">
      <c r="B119" s="26" t="s">
        <v>114</v>
      </c>
    </row>
    <row r="120" spans="2:2">
      <c r="B120" s="26" t="s">
        <v>115</v>
      </c>
    </row>
    <row r="121" spans="2:2">
      <c r="B121" s="26" t="s">
        <v>116</v>
      </c>
    </row>
    <row r="122" spans="2:2">
      <c r="B122" s="26" t="s">
        <v>13</v>
      </c>
    </row>
    <row r="123" spans="2:2">
      <c r="B123" s="26" t="s">
        <v>117</v>
      </c>
    </row>
    <row r="124" spans="2:2">
      <c r="B124" s="26" t="s">
        <v>118</v>
      </c>
    </row>
    <row r="125" spans="2:2">
      <c r="B125" s="26" t="s">
        <v>119</v>
      </c>
    </row>
    <row r="126" spans="2:2">
      <c r="B126" s="26" t="s">
        <v>120</v>
      </c>
    </row>
    <row r="127" spans="2:2">
      <c r="B127" s="26" t="s">
        <v>121</v>
      </c>
    </row>
    <row r="128" spans="2:2">
      <c r="B128" s="26" t="s">
        <v>122</v>
      </c>
    </row>
    <row r="129" spans="2:2">
      <c r="B129" s="26" t="s">
        <v>123</v>
      </c>
    </row>
    <row r="130" spans="2:2">
      <c r="B130" s="26" t="s">
        <v>124</v>
      </c>
    </row>
    <row r="131" spans="2:2">
      <c r="B131" s="26" t="s">
        <v>125</v>
      </c>
    </row>
  </sheetData>
  <mergeCells count="11">
    <mergeCell ref="B4:N4"/>
    <mergeCell ref="B2:N2"/>
    <mergeCell ref="G7:N7"/>
    <mergeCell ref="H6:O6"/>
    <mergeCell ref="B104:N104"/>
    <mergeCell ref="B49:N49"/>
    <mergeCell ref="B51:N63"/>
    <mergeCell ref="B90:N90"/>
    <mergeCell ref="B28:M28"/>
    <mergeCell ref="B92:N92"/>
    <mergeCell ref="B65:N65"/>
  </mergeCells>
  <conditionalFormatting sqref="C93:C102">
    <cfRule type="colorScale" priority="5">
      <colorScale>
        <cfvo type="min"/>
        <cfvo type="percentile" val="50"/>
        <cfvo type="max"/>
        <color rgb="FFF8696B"/>
        <color rgb="FFFFEB84"/>
        <color rgb="FF63BE7B"/>
      </colorScale>
    </cfRule>
  </conditionalFormatting>
  <conditionalFormatting sqref="D93:D102">
    <cfRule type="colorScale" priority="4">
      <colorScale>
        <cfvo type="min"/>
        <cfvo type="percentile" val="50"/>
        <cfvo type="max"/>
        <color rgb="FFF8696B"/>
        <color rgb="FFFFEB84"/>
        <color rgb="FF63BE7B"/>
      </colorScale>
    </cfRule>
  </conditionalFormatting>
  <conditionalFormatting sqref="E93:E102">
    <cfRule type="colorScale" priority="3">
      <colorScale>
        <cfvo type="min"/>
        <cfvo type="percentile" val="50"/>
        <cfvo type="max"/>
        <color rgb="FFF8696B"/>
        <color rgb="FFFFEB84"/>
        <color rgb="FF63BE7B"/>
      </colorScale>
    </cfRule>
  </conditionalFormatting>
  <conditionalFormatting sqref="F93:F102">
    <cfRule type="colorScale" priority="2">
      <colorScale>
        <cfvo type="min"/>
        <cfvo type="percentile" val="50"/>
        <cfvo type="max"/>
        <color rgb="FFF8696B"/>
        <color rgb="FFFFEB84"/>
        <color rgb="FF63BE7B"/>
      </colorScale>
    </cfRule>
  </conditionalFormatting>
  <conditionalFormatting sqref="G93:G94">
    <cfRule type="colorScale" priority="1">
      <colorScale>
        <cfvo type="min"/>
        <cfvo type="percentile" val="50"/>
        <cfvo type="max"/>
        <color rgb="FFF8696B"/>
        <color rgb="FFFFEB84"/>
        <color rgb="FF63BE7B"/>
      </colorScale>
    </cfRule>
  </conditionalFormatting>
  <hyperlinks>
    <hyperlink ref="B106" r:id="rId1" display="https://www.westyorkshire.police.uk/sites/default/files/2025-02/equality_information_report_2023-24_-_partly_accessible_word_0.docx" xr:uid="{419E6F9B-039E-49C1-BCE2-7848CF9C9B83}"/>
  </hyperlinks>
  <pageMargins left="0.31496062992125984" right="0.31496062992125984" top="0.74803149606299213" bottom="0.74803149606299213" header="0.31496062992125984" footer="0.31496062992125984"/>
  <pageSetup paperSize="9" scale="53" fitToHeight="0" orientation="portrait" r:id="rId2"/>
  <headerFooter>
    <oddHeader>&amp;C&amp;"Arial,Bold"&amp;16&amp;A</oddHeader>
  </headerFooter>
  <rowBreaks count="1" manualBreakCount="1">
    <brk id="87" max="1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32A8-1559-471C-A5EB-855CDFF693F4}">
  <sheetPr>
    <pageSetUpPr fitToPage="1"/>
  </sheetPr>
  <dimension ref="B2:N51"/>
  <sheetViews>
    <sheetView zoomScaleNormal="100" workbookViewId="0"/>
  </sheetViews>
  <sheetFormatPr defaultRowHeight="15.5"/>
  <sheetData>
    <row r="2" spans="2:14">
      <c r="B2" s="166" t="s">
        <v>95</v>
      </c>
      <c r="C2" s="167"/>
      <c r="D2" s="167"/>
      <c r="E2" s="167"/>
      <c r="F2" s="167"/>
      <c r="G2" s="167"/>
      <c r="H2" s="167"/>
      <c r="I2" s="167"/>
      <c r="J2" s="167"/>
      <c r="K2" s="167"/>
      <c r="L2" s="167"/>
      <c r="M2" s="167"/>
      <c r="N2" s="168"/>
    </row>
    <row r="29" spans="2:14" ht="20.149999999999999" customHeight="1">
      <c r="B29" s="176" t="s">
        <v>96</v>
      </c>
      <c r="C29" s="176"/>
      <c r="D29" s="176"/>
      <c r="E29" s="176"/>
      <c r="F29" s="176"/>
      <c r="G29" s="176"/>
      <c r="H29" s="176"/>
      <c r="I29" s="176"/>
      <c r="J29" s="176"/>
      <c r="K29" s="176"/>
      <c r="L29" s="176"/>
      <c r="M29" s="176"/>
      <c r="N29" s="176"/>
    </row>
    <row r="30" spans="2:14" ht="20.149999999999999" customHeight="1">
      <c r="B30" s="47"/>
      <c r="C30" s="47"/>
      <c r="D30" s="47"/>
      <c r="E30" s="47"/>
      <c r="F30" s="47"/>
      <c r="G30" s="47"/>
      <c r="H30" s="47"/>
      <c r="I30" s="47"/>
      <c r="J30" s="47"/>
      <c r="K30" s="47"/>
      <c r="L30" s="47"/>
      <c r="M30" s="47"/>
      <c r="N30" s="47"/>
    </row>
    <row r="31" spans="2:14" ht="20.149999999999999" customHeight="1">
      <c r="B31" s="47"/>
      <c r="C31" s="176" t="s">
        <v>97</v>
      </c>
      <c r="D31" s="176"/>
      <c r="E31" s="176"/>
      <c r="F31" s="176"/>
      <c r="G31" s="47"/>
      <c r="H31" s="176"/>
      <c r="I31" s="176"/>
      <c r="J31" s="176"/>
      <c r="K31" s="176"/>
      <c r="L31" s="176"/>
      <c r="M31" s="47"/>
      <c r="N31" s="47"/>
    </row>
    <row r="33" spans="8:14" ht="15.65" customHeight="1">
      <c r="H33" s="118" t="s">
        <v>161</v>
      </c>
      <c r="I33" s="118"/>
      <c r="J33" s="118"/>
      <c r="K33" s="118"/>
      <c r="L33" s="118"/>
      <c r="M33" s="118"/>
      <c r="N33" s="118"/>
    </row>
    <row r="34" spans="8:14">
      <c r="H34" s="118"/>
      <c r="I34" s="118"/>
      <c r="J34" s="118"/>
      <c r="K34" s="118"/>
      <c r="L34" s="118"/>
      <c r="M34" s="118"/>
      <c r="N34" s="118"/>
    </row>
    <row r="36" spans="8:14">
      <c r="H36" s="118" t="s">
        <v>162</v>
      </c>
      <c r="I36" s="118"/>
      <c r="J36" s="118"/>
      <c r="K36" s="118"/>
      <c r="L36" s="118"/>
      <c r="M36" s="118"/>
    </row>
    <row r="38" spans="8:14">
      <c r="H38" t="s">
        <v>163</v>
      </c>
    </row>
    <row r="40" spans="8:14">
      <c r="H40" s="175" t="s">
        <v>164</v>
      </c>
      <c r="I40" s="175"/>
      <c r="J40" s="175"/>
      <c r="K40" s="175"/>
      <c r="L40" s="175"/>
      <c r="M40" s="175"/>
      <c r="N40" s="175"/>
    </row>
    <row r="41" spans="8:14">
      <c r="H41" s="175"/>
      <c r="I41" s="175"/>
      <c r="J41" s="175"/>
      <c r="K41" s="175"/>
      <c r="L41" s="175"/>
      <c r="M41" s="175"/>
      <c r="N41" s="175"/>
    </row>
    <row r="42" spans="8:14" ht="15.65" customHeight="1">
      <c r="H42" s="175"/>
      <c r="I42" s="175"/>
      <c r="J42" s="175"/>
      <c r="K42" s="175"/>
      <c r="L42" s="175"/>
      <c r="M42" s="175"/>
      <c r="N42" s="175"/>
    </row>
    <row r="43" spans="8:14" ht="15.65" customHeight="1">
      <c r="H43" s="175"/>
      <c r="I43" s="175"/>
      <c r="J43" s="175"/>
      <c r="K43" s="175"/>
      <c r="L43" s="175"/>
      <c r="M43" s="175"/>
      <c r="N43" s="175"/>
    </row>
    <row r="44" spans="8:14">
      <c r="H44" s="175"/>
      <c r="I44" s="175"/>
      <c r="J44" s="175"/>
      <c r="K44" s="175"/>
      <c r="L44" s="175"/>
      <c r="M44" s="175"/>
      <c r="N44" s="175"/>
    </row>
    <row r="45" spans="8:14">
      <c r="H45" s="175"/>
      <c r="I45" s="175"/>
      <c r="J45" s="175"/>
      <c r="K45" s="175"/>
      <c r="L45" s="175"/>
      <c r="M45" s="175"/>
      <c r="N45" s="175"/>
    </row>
    <row r="46" spans="8:14">
      <c r="H46" s="175"/>
      <c r="I46" s="175"/>
      <c r="J46" s="175"/>
      <c r="K46" s="175"/>
      <c r="L46" s="175"/>
      <c r="M46" s="175"/>
      <c r="N46" s="175"/>
    </row>
    <row r="47" spans="8:14">
      <c r="H47" s="175"/>
      <c r="I47" s="175"/>
      <c r="J47" s="175"/>
      <c r="K47" s="175"/>
      <c r="L47" s="175"/>
      <c r="M47" s="175"/>
      <c r="N47" s="175"/>
    </row>
    <row r="48" spans="8:14" ht="49" customHeight="1">
      <c r="H48" s="30"/>
    </row>
    <row r="51" ht="32.5" customHeight="1"/>
  </sheetData>
  <mergeCells count="7">
    <mergeCell ref="H40:N47"/>
    <mergeCell ref="H36:M36"/>
    <mergeCell ref="H33:N34"/>
    <mergeCell ref="B2:N2"/>
    <mergeCell ref="B29:N29"/>
    <mergeCell ref="C31:F31"/>
    <mergeCell ref="H31:L31"/>
  </mergeCells>
  <phoneticPr fontId="19" type="noConversion"/>
  <pageMargins left="0.70866141732283472" right="0.70866141732283472" top="0.74803149606299213" bottom="0.74803149606299213" header="0.31496062992125984" footer="0.31496062992125984"/>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abb268-9a4b-425f-aee2-f3ac244422dc" xsi:nil="true"/>
    <lcf76f155ced4ddcb4097134ff3c332f xmlns="5b5060b4-db76-4b1d-8791-7391eaa1aa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0841F7A326EF4BA8107F4346FA0A70" ma:contentTypeVersion="15" ma:contentTypeDescription="Create a new document." ma:contentTypeScope="" ma:versionID="89a772358d84bb9c3f12942d28d85e2e">
  <xsd:schema xmlns:xsd="http://www.w3.org/2001/XMLSchema" xmlns:xs="http://www.w3.org/2001/XMLSchema" xmlns:p="http://schemas.microsoft.com/office/2006/metadata/properties" xmlns:ns2="5b5060b4-db76-4b1d-8791-7391eaa1aa58" xmlns:ns3="1dabb268-9a4b-425f-aee2-f3ac244422dc" targetNamespace="http://schemas.microsoft.com/office/2006/metadata/properties" ma:root="true" ma:fieldsID="a2818426654cd91088f83216ffe263cf" ns2:_="" ns3:_="">
    <xsd:import namespace="5b5060b4-db76-4b1d-8791-7391eaa1aa58"/>
    <xsd:import namespace="1dabb268-9a4b-425f-aee2-f3ac244422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060b4-db76-4b1d-8791-7391eaa1a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797a0e-5026-480d-971d-550050c8017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abb268-9a4b-425f-aee2-f3ac244422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fb0d03-a64d-49ef-8ae0-be41daaf0ad1}" ma:internalName="TaxCatchAll" ma:showField="CatchAllData" ma:web="1dabb268-9a4b-425f-aee2-f3ac244422d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AF7DFA-4075-4799-BB2C-526E1EADDCEE}">
  <ds:schemaRefs>
    <ds:schemaRef ds:uri="http://schemas.microsoft.com/office/2006/metadata/properties"/>
    <ds:schemaRef ds:uri="http://schemas.microsoft.com/office/infopath/2007/PartnerControls"/>
    <ds:schemaRef ds:uri="99ab9c12-b0d4-4def-b8e1-fbe1a9b0378c"/>
    <ds:schemaRef ds:uri="45671d71-1a40-4a0a-b7f1-25bb7a2b1cd1"/>
    <ds:schemaRef ds:uri="1dabb268-9a4b-425f-aee2-f3ac244422dc"/>
    <ds:schemaRef ds:uri="5b5060b4-db76-4b1d-8791-7391eaa1aa58"/>
  </ds:schemaRefs>
</ds:datastoreItem>
</file>

<file path=customXml/itemProps2.xml><?xml version="1.0" encoding="utf-8"?>
<ds:datastoreItem xmlns:ds="http://schemas.openxmlformats.org/officeDocument/2006/customXml" ds:itemID="{B3D7106E-8508-4E61-BBCC-8E2A2D747144}">
  <ds:schemaRefs>
    <ds:schemaRef ds:uri="http://schemas.microsoft.com/sharepoint/v3/contenttype/forms"/>
  </ds:schemaRefs>
</ds:datastoreItem>
</file>

<file path=customXml/itemProps3.xml><?xml version="1.0" encoding="utf-8"?>
<ds:datastoreItem xmlns:ds="http://schemas.openxmlformats.org/officeDocument/2006/customXml" ds:itemID="{350654A8-4A18-4108-BDC7-DF52F36D9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060b4-db76-4b1d-8791-7391eaa1aa58"/>
    <ds:schemaRef ds:uri="1dabb268-9a4b-425f-aee2-f3ac24442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Matrix</vt:lpstr>
      <vt:lpstr>Serious Violence Measures</vt:lpstr>
      <vt:lpstr>Confidence and Satisfaction</vt:lpstr>
      <vt:lpstr>Crimes and ASB</vt:lpstr>
      <vt:lpstr>Supporting Victims</vt:lpstr>
      <vt:lpstr>Investigations</vt:lpstr>
      <vt:lpstr>EDI</vt:lpstr>
      <vt:lpstr>Vision Zero</vt:lpstr>
      <vt:lpstr>'Serious Violence Measures'!_Toc186435654</vt:lpstr>
      <vt:lpstr>'Serious Violence Measures'!_Toc186435655</vt:lpstr>
      <vt:lpstr>'Confidence and Satisfaction'!Print_Area</vt:lpstr>
      <vt:lpstr>'Crimes and ASB'!Print_Area</vt:lpstr>
      <vt:lpstr>EDI!Print_Area</vt:lpstr>
      <vt:lpstr>Matrix!Print_Area</vt:lpstr>
      <vt:lpstr>'Serious Violence Measures'!Print_Area</vt:lpstr>
      <vt:lpstr>'Supporting Victims'!Print_Area</vt:lpstr>
      <vt:lpstr>'Vision Zero'!Print_Area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Stevens</dc:creator>
  <cp:keywords/>
  <dc:description/>
  <cp:lastModifiedBy>Fiona Bernardo</cp:lastModifiedBy>
  <cp:revision/>
  <cp:lastPrinted>2025-08-26T14:50:31Z</cp:lastPrinted>
  <dcterms:created xsi:type="dcterms:W3CDTF">2024-10-29T13:04:04Z</dcterms:created>
  <dcterms:modified xsi:type="dcterms:W3CDTF">2025-12-04T11:41:04Z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0x010100D70841F7A326EF4BA8107F4346FA0A70</vt:lpwstr>
  </property>
  <property fmtid="{D5CDD505-2E9C-101B-9397-08002B2CF9AE}" pid="3" name="MediaServiceImageTags">
    <vt:lpwstr/>
  </property>
</Properties>
</file>