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11016"/>
  </bookViews>
  <sheets>
    <sheet name="COUNTERS BWOct16" sheetId="2" r:id="rId1"/>
    <sheet name="Candidates" sheetId="3" r:id="rId2"/>
    <sheet name="Recruits" sheetId="4" r:id="rId3"/>
  </sheets>
  <definedNames>
    <definedName name="_xlnm._FilterDatabase" localSheetId="1" hidden="1">Candidates!$A$1:$N$167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" i="4"/>
  <c r="A2" i="4"/>
  <c r="F14" i="2" l="1"/>
  <c r="F18" i="2"/>
  <c r="F17" i="2"/>
  <c r="F16" i="2"/>
  <c r="F15" i="2"/>
  <c r="F13" i="2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F9" i="2" l="1"/>
  <c r="F27" i="2" s="1"/>
  <c r="F7" i="2"/>
  <c r="F25" i="2" s="1"/>
  <c r="F5" i="2"/>
  <c r="F23" i="2" s="1"/>
  <c r="F4" i="2"/>
  <c r="F22" i="2" s="1"/>
  <c r="F8" i="2"/>
  <c r="F26" i="2" s="1"/>
  <c r="F6" i="2"/>
  <c r="F24" i="2" s="1"/>
</calcChain>
</file>

<file path=xl/comments1.xml><?xml version="1.0" encoding="utf-8"?>
<comments xmlns="http://schemas.openxmlformats.org/spreadsheetml/2006/main">
  <authors>
    <author>cliacc</author>
  </authors>
  <commentList>
    <comment ref="D360" authorId="0">
      <text>
        <r>
          <rPr>
            <b/>
            <sz val="9"/>
            <color indexed="81"/>
            <rFont val="Tahoma"/>
            <family val="2"/>
          </rPr>
          <t>cliacc:</t>
        </r>
        <r>
          <rPr>
            <sz val="9"/>
            <color indexed="81"/>
            <rFont val="Tahoma"/>
            <family val="2"/>
          </rPr>
          <t xml:space="preserve">
Is an attested Special now but wasn’t at time of application</t>
        </r>
      </text>
    </comment>
  </commentList>
</comments>
</file>

<file path=xl/sharedStrings.xml><?xml version="1.0" encoding="utf-8"?>
<sst xmlns="http://schemas.openxmlformats.org/spreadsheetml/2006/main" count="5195" uniqueCount="308">
  <si>
    <r>
      <t>Candidates</t>
    </r>
    <r>
      <rPr>
        <b/>
        <sz val="12"/>
        <color theme="1"/>
        <rFont val="Calibri"/>
        <family val="2"/>
        <scheme val="minor"/>
      </rPr>
      <t xml:space="preserve"> 50+ </t>
    </r>
  </si>
  <si>
    <r>
      <t xml:space="preserve">Candidates </t>
    </r>
    <r>
      <rPr>
        <b/>
        <sz val="12"/>
        <color theme="1"/>
        <rFont val="Calibri"/>
        <family val="2"/>
        <scheme val="minor"/>
      </rPr>
      <t xml:space="preserve">40-49 </t>
    </r>
  </si>
  <si>
    <r>
      <t>Candidates</t>
    </r>
    <r>
      <rPr>
        <b/>
        <sz val="12"/>
        <color theme="1"/>
        <rFont val="Calibri"/>
        <family val="2"/>
        <scheme val="minor"/>
      </rPr>
      <t xml:space="preserve"> 31-39</t>
    </r>
  </si>
  <si>
    <r>
      <t xml:space="preserve">Candidates </t>
    </r>
    <r>
      <rPr>
        <b/>
        <sz val="12"/>
        <color theme="1"/>
        <rFont val="Calibri"/>
        <family val="2"/>
        <scheme val="minor"/>
      </rPr>
      <t>26-30</t>
    </r>
  </si>
  <si>
    <r>
      <t xml:space="preserve">Candidates </t>
    </r>
    <r>
      <rPr>
        <b/>
        <sz val="12"/>
        <color theme="1"/>
        <rFont val="Calibri"/>
        <family val="2"/>
        <scheme val="minor"/>
      </rPr>
      <t>21-25</t>
    </r>
  </si>
  <si>
    <r>
      <t xml:space="preserve">Candidates </t>
    </r>
    <r>
      <rPr>
        <b/>
        <sz val="12"/>
        <color theme="1"/>
        <rFont val="Calibri"/>
        <family val="2"/>
        <scheme val="minor"/>
      </rPr>
      <t>18-20</t>
    </r>
  </si>
  <si>
    <t xml:space="preserve"> </t>
  </si>
  <si>
    <t>BME</t>
  </si>
  <si>
    <t>M</t>
  </si>
  <si>
    <t>PASSED</t>
  </si>
  <si>
    <t>Received</t>
  </si>
  <si>
    <t>1 Month (neg)</t>
  </si>
  <si>
    <t>N/A</t>
  </si>
  <si>
    <t>External</t>
  </si>
  <si>
    <t>W</t>
  </si>
  <si>
    <t>F</t>
  </si>
  <si>
    <t xml:space="preserve">PASSED </t>
  </si>
  <si>
    <t>1 Month</t>
  </si>
  <si>
    <t>Leeds</t>
  </si>
  <si>
    <t>PCSO</t>
  </si>
  <si>
    <t>PASSED - attendance form received</t>
  </si>
  <si>
    <t>In Drawer</t>
  </si>
  <si>
    <t>WB</t>
  </si>
  <si>
    <t>Sent 14/10/16</t>
  </si>
  <si>
    <t>2 Weeks</t>
  </si>
  <si>
    <t>1 Week</t>
  </si>
  <si>
    <t>Requested  21/9</t>
  </si>
  <si>
    <t>Requested 12/10</t>
  </si>
  <si>
    <t>Wakefield</t>
  </si>
  <si>
    <t>Flight Despatcher NPAS</t>
  </si>
  <si>
    <t>2 months</t>
  </si>
  <si>
    <t>to book when passed physical</t>
  </si>
  <si>
    <t>to arrange in Dec</t>
  </si>
  <si>
    <t>in drawer</t>
  </si>
  <si>
    <t>Failed 1st attempt</t>
  </si>
  <si>
    <t>Req 14/10</t>
  </si>
  <si>
    <t>Bradford</t>
  </si>
  <si>
    <t>Support Staff - CSI</t>
  </si>
  <si>
    <t>1 res req to send</t>
  </si>
  <si>
    <t xml:space="preserve">Sent </t>
  </si>
  <si>
    <t>requested 12/10/16</t>
  </si>
  <si>
    <t xml:space="preserve">External </t>
  </si>
  <si>
    <t>Special Constable</t>
  </si>
  <si>
    <t xml:space="preserve">1 Month </t>
  </si>
  <si>
    <t xml:space="preserve">Kirklees </t>
  </si>
  <si>
    <t>Special Exp</t>
  </si>
  <si>
    <t>Special Constable /External</t>
  </si>
  <si>
    <t>FAILED</t>
  </si>
  <si>
    <t>2 Months</t>
  </si>
  <si>
    <t>WAKEFIELD</t>
  </si>
  <si>
    <t>PSCO</t>
  </si>
  <si>
    <t xml:space="preserve">Calderdale </t>
  </si>
  <si>
    <t xml:space="preserve">Researcher </t>
  </si>
  <si>
    <t xml:space="preserve">internal </t>
  </si>
  <si>
    <t>On hold</t>
  </si>
  <si>
    <t>Emailed 31/08</t>
  </si>
  <si>
    <t>1 month</t>
  </si>
  <si>
    <t>Requested  9/6</t>
  </si>
  <si>
    <t>Specail /External</t>
  </si>
  <si>
    <t>CCCA</t>
  </si>
  <si>
    <t>Sent</t>
  </si>
  <si>
    <t>requested 12/10</t>
  </si>
  <si>
    <t>Sent 06/10/2016</t>
  </si>
  <si>
    <t>Special Constable/External</t>
  </si>
  <si>
    <t>Special Constable / Purchasing WYP</t>
  </si>
  <si>
    <t>not passed physical</t>
  </si>
  <si>
    <t>29/07/16 - emailed</t>
  </si>
  <si>
    <t>22/09/2016 FTA  2nd time</t>
  </si>
  <si>
    <t>Kirklees</t>
  </si>
  <si>
    <t>WM</t>
  </si>
  <si>
    <t>Requested 7/10</t>
  </si>
  <si>
    <t>1 sent 21/09</t>
  </si>
  <si>
    <t>6 Months or more</t>
  </si>
  <si>
    <t>Special Constable (SYP)</t>
  </si>
  <si>
    <t>requested 11/10</t>
  </si>
  <si>
    <t xml:space="preserve">Special </t>
  </si>
  <si>
    <t>Requested 15/9</t>
  </si>
  <si>
    <t>Ext (BTP)</t>
  </si>
  <si>
    <t>on hold</t>
  </si>
  <si>
    <t>Passed</t>
  </si>
  <si>
    <t>DCR/Special</t>
  </si>
  <si>
    <t>North Yorkshire</t>
  </si>
  <si>
    <t>External/Special</t>
  </si>
  <si>
    <t xml:space="preserve">1 week </t>
  </si>
  <si>
    <t>External/PCSO at NYP</t>
  </si>
  <si>
    <t>Mixed</t>
  </si>
  <si>
    <t>1 week</t>
  </si>
  <si>
    <t>requested 21/09</t>
  </si>
  <si>
    <t>Special Constable/Internal</t>
  </si>
  <si>
    <t>MIXED</t>
  </si>
  <si>
    <t xml:space="preserve">Internal Staff </t>
  </si>
  <si>
    <t>PASSED (HT)</t>
  </si>
  <si>
    <t>n/a</t>
  </si>
  <si>
    <t>CCC</t>
  </si>
  <si>
    <t>Business Support Officer</t>
  </si>
  <si>
    <t>2/3 weeks</t>
  </si>
  <si>
    <t>Requested  9/9</t>
  </si>
  <si>
    <t>4 weeks</t>
  </si>
  <si>
    <t>N/a</t>
  </si>
  <si>
    <t>requested 11/10/16</t>
  </si>
  <si>
    <t>Requested 12/8</t>
  </si>
  <si>
    <t>NYP</t>
  </si>
  <si>
    <t>Requested  06/09</t>
  </si>
  <si>
    <t>Force Disclosure</t>
  </si>
  <si>
    <t>External/SC for Northants</t>
  </si>
  <si>
    <t>Special / External</t>
  </si>
  <si>
    <t>None</t>
  </si>
  <si>
    <t>26/10/165</t>
  </si>
  <si>
    <t>requested 18/10/16</t>
  </si>
  <si>
    <t>m</t>
  </si>
  <si>
    <t xml:space="preserve">F </t>
  </si>
  <si>
    <t>Requested  23/8</t>
  </si>
  <si>
    <t xml:space="preserve">To Follow - vetting </t>
  </si>
  <si>
    <t>Special/ External</t>
  </si>
  <si>
    <t>Special/External</t>
  </si>
  <si>
    <t>Cumbria</t>
  </si>
  <si>
    <t>Leicestershire</t>
  </si>
  <si>
    <t>W/BME</t>
  </si>
  <si>
    <t>M/F</t>
  </si>
  <si>
    <t>New Posting</t>
  </si>
  <si>
    <t>Allocated Collar number</t>
  </si>
  <si>
    <t>Medical</t>
  </si>
  <si>
    <t>Drugs</t>
  </si>
  <si>
    <t xml:space="preserve">Fingerprints </t>
  </si>
  <si>
    <t>DNA</t>
  </si>
  <si>
    <t>References</t>
  </si>
  <si>
    <t>Vetting</t>
  </si>
  <si>
    <t>Physical</t>
  </si>
  <si>
    <t>Current Posting</t>
  </si>
  <si>
    <t>Quals?</t>
  </si>
  <si>
    <t>Current Occupation</t>
  </si>
  <si>
    <t>DOB</t>
  </si>
  <si>
    <t>AGE</t>
  </si>
  <si>
    <t>Calderdale</t>
  </si>
  <si>
    <t>Investigative Officer</t>
  </si>
  <si>
    <t xml:space="preserve">PASSED  </t>
  </si>
  <si>
    <t>Special Constable/Customer Contact</t>
  </si>
  <si>
    <t>Leeds/Wakefield</t>
  </si>
  <si>
    <t>Special Constable/Joiner/ General operative</t>
  </si>
  <si>
    <t>Carr Gate</t>
  </si>
  <si>
    <t xml:space="preserve">Bradford </t>
  </si>
  <si>
    <t>Special Constable / External</t>
  </si>
  <si>
    <t xml:space="preserve">PCSO </t>
  </si>
  <si>
    <t xml:space="preserve">Regional Intelligence </t>
  </si>
  <si>
    <t xml:space="preserve">NPAS </t>
  </si>
  <si>
    <t xml:space="preserve">Special Constable / External </t>
  </si>
  <si>
    <t xml:space="preserve">2 weeks </t>
  </si>
  <si>
    <t>NPAS/Leeds</t>
  </si>
  <si>
    <t xml:space="preserve">Wakefield </t>
  </si>
  <si>
    <t>Special Constable/ Business Supp Officer (OPCC)</t>
  </si>
  <si>
    <t>Kirklees/HR CSS</t>
  </si>
  <si>
    <t>QUERY</t>
  </si>
  <si>
    <t>Duties Planner</t>
  </si>
  <si>
    <t xml:space="preserve">HR Oss </t>
  </si>
  <si>
    <t>29/01/2016 - TO FOLLOW</t>
  </si>
  <si>
    <t xml:space="preserve">Detention Officer </t>
  </si>
  <si>
    <t xml:space="preserve">None  </t>
  </si>
  <si>
    <t>Special Constable/ External</t>
  </si>
  <si>
    <t>PASSE</t>
  </si>
  <si>
    <t>ALL BACK QUERY REF FROM AMEY</t>
  </si>
  <si>
    <t>Performance Review Analyst</t>
  </si>
  <si>
    <t>Special Constable/DCR Operator</t>
  </si>
  <si>
    <t>13/07/00552</t>
  </si>
  <si>
    <t>VPU Admin WYP/Special Constable</t>
  </si>
  <si>
    <t>Special Constable/Evidence Clerk</t>
  </si>
  <si>
    <t>?</t>
  </si>
  <si>
    <t>PASSED  (SICKNESS OK)</t>
  </si>
  <si>
    <r>
      <t xml:space="preserve">PASSED - </t>
    </r>
    <r>
      <rPr>
        <sz val="11"/>
        <color indexed="10"/>
        <rFont val="Calibri"/>
        <family val="2"/>
      </rPr>
      <t>SEE COMMENTS - offer appointment with adjustments</t>
    </r>
  </si>
  <si>
    <t>Special Constable / Investigative Officer</t>
  </si>
  <si>
    <t>23/09/15 (awaiting report)</t>
  </si>
  <si>
    <t>13/15/00061</t>
  </si>
  <si>
    <t>PASSED - Just check ref only 2 1/2 yrs but no joy with other ref</t>
  </si>
  <si>
    <t>Duties Planner/Special</t>
  </si>
  <si>
    <t xml:space="preserve">Negotiable </t>
  </si>
  <si>
    <t>8 Weeks</t>
  </si>
  <si>
    <t>Special/BSA</t>
  </si>
  <si>
    <t>2 Weeks (Negotiable)</t>
  </si>
  <si>
    <t>1 Month (Negotiable)</t>
  </si>
  <si>
    <t>2 - 4 weeks</t>
  </si>
  <si>
    <t>Detention Officer</t>
  </si>
  <si>
    <t>3 Months</t>
  </si>
  <si>
    <t>2 weeks</t>
  </si>
  <si>
    <t xml:space="preserve">negogiable </t>
  </si>
  <si>
    <t>Special Constable/Detention Officer GMP</t>
  </si>
  <si>
    <t>PASSED - RG</t>
  </si>
  <si>
    <t>Public Protection Clerical Officer</t>
  </si>
  <si>
    <t xml:space="preserve">Special Constable/CCCA </t>
  </si>
  <si>
    <t>BSA/Special Contable</t>
  </si>
  <si>
    <t>Special Constable / DCR Operator</t>
  </si>
  <si>
    <t>13/12/00138</t>
  </si>
  <si>
    <t>none</t>
  </si>
  <si>
    <t xml:space="preserve">no notice </t>
  </si>
  <si>
    <t>PCSO - BTP</t>
  </si>
  <si>
    <t>Detention Officer/Special Constable</t>
  </si>
  <si>
    <t>2 month - negotible</t>
  </si>
  <si>
    <t>PASSED as per Danny</t>
  </si>
  <si>
    <t xml:space="preserve">Business Support Assistant </t>
  </si>
  <si>
    <t>4 sent - 1 back</t>
  </si>
  <si>
    <t>Special Constable/External - Herts</t>
  </si>
  <si>
    <t>PASSED?</t>
  </si>
  <si>
    <t>1 Month (Neg - internal)</t>
  </si>
  <si>
    <t>1 Month (negotiable)</t>
  </si>
  <si>
    <t>Speical Constable/External</t>
  </si>
  <si>
    <t>1 month (neg)</t>
  </si>
  <si>
    <t>Researcher/Special Constable</t>
  </si>
  <si>
    <t>13/15/00093</t>
  </si>
  <si>
    <t>flexible</t>
  </si>
  <si>
    <t>2 Month</t>
  </si>
  <si>
    <t>3 Weeks</t>
  </si>
  <si>
    <t xml:space="preserve">Detention Officer/Special Constable </t>
  </si>
  <si>
    <t>Police Officer Experience</t>
  </si>
  <si>
    <t>DCR</t>
  </si>
  <si>
    <t>PCSO - NYP</t>
  </si>
  <si>
    <t>4 Weeks (N)</t>
  </si>
  <si>
    <t>2 Weeks (N)</t>
  </si>
  <si>
    <t>Start 01/09/16</t>
  </si>
  <si>
    <t>2 weeks (neg)</t>
  </si>
  <si>
    <t>From 13/9/16 - uni</t>
  </si>
  <si>
    <t>1 Month - WYP</t>
  </si>
  <si>
    <r>
      <t xml:space="preserve">PASSED ? </t>
    </r>
    <r>
      <rPr>
        <sz val="11"/>
        <color indexed="10"/>
        <rFont val="Calibri"/>
        <family val="2"/>
      </rPr>
      <t>Poor reference from Aspire</t>
    </r>
  </si>
  <si>
    <t xml:space="preserve">DCR Operator </t>
  </si>
  <si>
    <t>Comms - NYP</t>
  </si>
  <si>
    <t>2 weeks? 4 weeks (n)</t>
  </si>
  <si>
    <t>4 Weeks</t>
  </si>
  <si>
    <t>1/2 weeks</t>
  </si>
  <si>
    <t>1 Month. Hol end Aug/start Sept</t>
  </si>
  <si>
    <r>
      <t xml:space="preserve">New Recruits </t>
    </r>
    <r>
      <rPr>
        <b/>
        <sz val="12"/>
        <color theme="1"/>
        <rFont val="Calibri"/>
        <family val="2"/>
        <scheme val="minor"/>
      </rPr>
      <t>18-20</t>
    </r>
  </si>
  <si>
    <r>
      <t xml:space="preserve">New Recruits </t>
    </r>
    <r>
      <rPr>
        <b/>
        <sz val="12"/>
        <color theme="1"/>
        <rFont val="Calibri"/>
        <family val="2"/>
        <scheme val="minor"/>
      </rPr>
      <t>21-25</t>
    </r>
  </si>
  <si>
    <r>
      <t xml:space="preserve">New Recruits </t>
    </r>
    <r>
      <rPr>
        <b/>
        <sz val="12"/>
        <color theme="1"/>
        <rFont val="Calibri"/>
        <family val="2"/>
        <scheme val="minor"/>
      </rPr>
      <t>26-30</t>
    </r>
  </si>
  <si>
    <r>
      <t>New Recruits</t>
    </r>
    <r>
      <rPr>
        <b/>
        <sz val="12"/>
        <color theme="1"/>
        <rFont val="Calibri"/>
        <family val="2"/>
        <scheme val="minor"/>
      </rPr>
      <t xml:space="preserve"> 31-39</t>
    </r>
  </si>
  <si>
    <r>
      <t xml:space="preserve">New Recruits </t>
    </r>
    <r>
      <rPr>
        <b/>
        <sz val="12"/>
        <color theme="1"/>
        <rFont val="Calibri"/>
        <family val="2"/>
        <scheme val="minor"/>
      </rPr>
      <t xml:space="preserve">40-49 </t>
    </r>
  </si>
  <si>
    <r>
      <t>New Recruits</t>
    </r>
    <r>
      <rPr>
        <b/>
        <sz val="12"/>
        <color theme="1"/>
        <rFont val="Calibri"/>
        <family val="2"/>
        <scheme val="minor"/>
      </rPr>
      <t xml:space="preserve"> 50+ </t>
    </r>
  </si>
  <si>
    <t>Special Constable/external</t>
  </si>
  <si>
    <t>4 months</t>
  </si>
  <si>
    <t>4-12 weeks</t>
  </si>
  <si>
    <t xml:space="preserve">PCSO at present </t>
  </si>
  <si>
    <t xml:space="preserve">Internal </t>
  </si>
  <si>
    <t>&lt; 8 Weeks (N)</t>
  </si>
  <si>
    <t>2 sent (1 - 17/8/16 &amp; 1 1/8/16) - chased employer ref 17/8/16</t>
  </si>
  <si>
    <t>4 weeks. Holiday 19/8 - 2/9</t>
  </si>
  <si>
    <t>No set notice (wants to give as much as poss)</t>
  </si>
  <si>
    <t>1 month (limited flexibility)</t>
  </si>
  <si>
    <t>PASSED Attendance form received</t>
  </si>
  <si>
    <t>4 weeks (poss neg)</t>
  </si>
  <si>
    <t>1 month (poss neg)</t>
  </si>
  <si>
    <t>External/Special Constable</t>
  </si>
  <si>
    <t>Custody Samp Officer - Derbyshire</t>
  </si>
  <si>
    <t>PASSED - attendance requested</t>
  </si>
  <si>
    <t>8 weeks (negotiable).  Holiday 9 - 12 Sept</t>
  </si>
  <si>
    <t>2 Months (poss neg)</t>
  </si>
  <si>
    <t xml:space="preserve">negotiable </t>
  </si>
  <si>
    <r>
      <t>8 weeks</t>
    </r>
    <r>
      <rPr>
        <sz val="11"/>
        <color indexed="10"/>
        <rFont val="Calibri"/>
        <family val="2"/>
      </rPr>
      <t>- Nov intake?</t>
    </r>
  </si>
  <si>
    <t>Disclosure Officer WYP</t>
  </si>
  <si>
    <t>PASSED - File complete</t>
  </si>
  <si>
    <t>PASSED (RG)</t>
  </si>
  <si>
    <t xml:space="preserve">PASSED - Attendance received </t>
  </si>
  <si>
    <t>PASSED- Attendance form received</t>
  </si>
  <si>
    <t>passed</t>
  </si>
  <si>
    <t>PASSED - attendance back</t>
  </si>
  <si>
    <t xml:space="preserve">2 Weeks. Holiday to 25/9 </t>
  </si>
  <si>
    <t>PASSED. Rec'vd attendance form sent 19/09</t>
  </si>
  <si>
    <t>PASSED - attendance form back</t>
  </si>
  <si>
    <t>PASSED. Attendence form received.</t>
  </si>
  <si>
    <t xml:space="preserve">PASSED - attendance form sent </t>
  </si>
  <si>
    <t>1 month . On hol mid-end Sept --- Oct intake</t>
  </si>
  <si>
    <t>PCSO - Notts</t>
  </si>
  <si>
    <t>Special Constable (GMP)</t>
  </si>
  <si>
    <t xml:space="preserve">PASSED. Attendance form back. </t>
  </si>
  <si>
    <t>PASSED. Attendance form back. With Lynn.</t>
  </si>
  <si>
    <t>Special constable</t>
  </si>
  <si>
    <t>Special Exp/PASSED</t>
  </si>
  <si>
    <t>3 sent-SP C sent 11/08-2 back 15/08 SP C back, awaiting SLTL 16/08</t>
  </si>
  <si>
    <t>??</t>
  </si>
  <si>
    <t>2 sent 26/08/16 - Kirklees back - attendance back</t>
  </si>
  <si>
    <t>1 - 2 weeks</t>
  </si>
  <si>
    <t>13/14/00003</t>
  </si>
  <si>
    <t xml:space="preserve"> 1 month </t>
  </si>
  <si>
    <t>1 month. On hol Aug/Sept will send dates</t>
  </si>
  <si>
    <r>
      <t xml:space="preserve">both back - </t>
    </r>
    <r>
      <rPr>
        <sz val="11"/>
        <color indexed="10"/>
        <rFont val="Calibri"/>
        <family val="2"/>
      </rPr>
      <t>query on one ref</t>
    </r>
  </si>
  <si>
    <t xml:space="preserve">Special Constable/External </t>
  </si>
  <si>
    <t>PASSED - attendance form sent</t>
  </si>
  <si>
    <t>PASSED - with Lynn</t>
  </si>
  <si>
    <t>CCC/Spec Cons</t>
  </si>
  <si>
    <r>
      <t xml:space="preserve">PASSED - </t>
    </r>
    <r>
      <rPr>
        <sz val="11"/>
        <color indexed="10"/>
        <rFont val="Calibri"/>
        <family val="2"/>
      </rPr>
      <t xml:space="preserve">CHECK COMMENTS </t>
    </r>
  </si>
  <si>
    <t>Driver Trainer</t>
  </si>
  <si>
    <t>sent 13/10/16</t>
  </si>
  <si>
    <t>PASSED (Leeds Uni Ref has been checked with Rachel)</t>
  </si>
  <si>
    <t>2 Week</t>
  </si>
  <si>
    <t>CCC/Special Constable</t>
  </si>
  <si>
    <r>
      <t xml:space="preserve">PASSED - </t>
    </r>
    <r>
      <rPr>
        <sz val="11"/>
        <color indexed="10"/>
        <rFont val="Calibri"/>
        <family val="2"/>
      </rPr>
      <t>query</t>
    </r>
  </si>
  <si>
    <t>CCA/Special Constable</t>
  </si>
  <si>
    <t>Internal so negotiable</t>
  </si>
  <si>
    <t>No Notice</t>
  </si>
  <si>
    <t>3 Month</t>
  </si>
  <si>
    <t>6 Month or More</t>
  </si>
  <si>
    <t>Inspector</t>
  </si>
  <si>
    <t>PASS</t>
  </si>
  <si>
    <t>Superintendent</t>
  </si>
  <si>
    <t>Age</t>
  </si>
  <si>
    <t xml:space="preserve">Overall </t>
  </si>
  <si>
    <t>18-20</t>
  </si>
  <si>
    <t>21-25</t>
  </si>
  <si>
    <t>26-30</t>
  </si>
  <si>
    <r>
      <t>Overall</t>
    </r>
    <r>
      <rPr>
        <b/>
        <sz val="12"/>
        <color theme="1"/>
        <rFont val="Calibri"/>
        <family val="2"/>
        <scheme val="minor"/>
      </rPr>
      <t xml:space="preserve"> </t>
    </r>
  </si>
  <si>
    <t>31-39</t>
  </si>
  <si>
    <t xml:space="preserve">40-49 </t>
  </si>
  <si>
    <t xml:space="preserve">50+ </t>
  </si>
  <si>
    <t>Age profile of recent Police Office Recruits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</si>
</sst>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#,##0.0"/>
    <numFmt numFmtId="166" formatCode="dd/mm/yy;@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0"/>
      <name val="Arial"/>
      <family val="2"/>
    </font>
    <font>
      <b/>
      <i/>
      <sz val="11"/>
      <name val="Calibri"/>
      <family val="2"/>
      <scheme val="minor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00"/>
      </left>
      <right/>
      <top style="medium">
        <color rgb="FFCCCC00"/>
      </top>
      <bottom/>
      <diagonal/>
    </border>
    <border>
      <left/>
      <right/>
      <top style="medium">
        <color rgb="FFCCCC00"/>
      </top>
      <bottom/>
      <diagonal/>
    </border>
    <border>
      <left/>
      <right style="medium">
        <color rgb="FFCCCC00"/>
      </right>
      <top style="medium">
        <color rgb="FFCCCC00"/>
      </top>
      <bottom/>
      <diagonal/>
    </border>
    <border>
      <left style="medium">
        <color rgb="FFCCCC00"/>
      </left>
      <right/>
      <top/>
      <bottom/>
      <diagonal/>
    </border>
    <border>
      <left/>
      <right style="medium">
        <color rgb="FFCCCC00"/>
      </right>
      <top/>
      <bottom/>
      <diagonal/>
    </border>
    <border>
      <left style="medium">
        <color rgb="FFCCCC00"/>
      </left>
      <right/>
      <top/>
      <bottom style="medium">
        <color rgb="FFCCCC00"/>
      </bottom>
      <diagonal/>
    </border>
    <border>
      <left/>
      <right/>
      <top/>
      <bottom style="medium">
        <color rgb="FFCCCC00"/>
      </bottom>
      <diagonal/>
    </border>
    <border>
      <left/>
      <right style="medium">
        <color rgb="FFCCCC00"/>
      </right>
      <top/>
      <bottom style="medium">
        <color rgb="FFCCCC00"/>
      </bottom>
      <diagonal/>
    </border>
    <border>
      <left/>
      <right/>
      <top/>
      <bottom style="thin">
        <color rgb="FFCCCC00"/>
      </bottom>
      <diagonal/>
    </border>
    <border>
      <left/>
      <right/>
      <top style="thin">
        <color rgb="FFCCCC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Fill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0" fillId="9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0" fillId="9" borderId="0" xfId="0" applyFill="1" applyBorder="1"/>
    <xf numFmtId="0" fontId="0" fillId="9" borderId="1" xfId="0" applyFill="1" applyBorder="1"/>
    <xf numFmtId="14" fontId="0" fillId="0" borderId="1" xfId="0" applyNumberFormat="1" applyFont="1" applyBorder="1" applyAlignment="1">
      <alignment horizontal="center"/>
    </xf>
    <xf numFmtId="0" fontId="0" fillId="0" borderId="1" xfId="0" applyFill="1" applyBorder="1"/>
    <xf numFmtId="165" fontId="7" fillId="0" borderId="1" xfId="0" applyNumberFormat="1" applyFont="1" applyFill="1" applyBorder="1"/>
    <xf numFmtId="0" fontId="3" fillId="0" borderId="1" xfId="0" applyFont="1" applyFill="1" applyBorder="1"/>
    <xf numFmtId="164" fontId="0" fillId="0" borderId="1" xfId="0" applyNumberFormat="1" applyFont="1" applyFill="1" applyBorder="1" applyAlignment="1">
      <alignment horizontal="right"/>
    </xf>
    <xf numFmtId="166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/>
    <xf numFmtId="0" fontId="0" fillId="0" borderId="1" xfId="0" applyFont="1" applyFill="1" applyBorder="1" applyAlignment="1"/>
    <xf numFmtId="0" fontId="0" fillId="10" borderId="1" xfId="0" applyFont="1" applyFill="1" applyBorder="1"/>
    <xf numFmtId="14" fontId="0" fillId="10" borderId="1" xfId="0" applyNumberFormat="1" applyFont="1" applyFill="1" applyBorder="1" applyAlignment="1">
      <alignment horizontal="left"/>
    </xf>
    <xf numFmtId="14" fontId="6" fillId="10" borderId="1" xfId="0" applyNumberFormat="1" applyFont="1" applyFill="1" applyBorder="1" applyAlignment="1">
      <alignment horizontal="left"/>
    </xf>
    <xf numFmtId="164" fontId="0" fillId="10" borderId="1" xfId="0" applyNumberFormat="1" applyFont="1" applyFill="1" applyBorder="1" applyAlignment="1">
      <alignment horizontal="right"/>
    </xf>
    <xf numFmtId="166" fontId="0" fillId="10" borderId="1" xfId="0" applyNumberFormat="1" applyFont="1" applyFill="1" applyBorder="1" applyAlignment="1">
      <alignment horizontal="left" wrapText="1"/>
    </xf>
    <xf numFmtId="0" fontId="0" fillId="10" borderId="1" xfId="0" applyFill="1" applyBorder="1" applyAlignment="1">
      <alignment horizontal="left"/>
    </xf>
    <xf numFmtId="0" fontId="0" fillId="10" borderId="1" xfId="0" applyFont="1" applyFill="1" applyBorder="1" applyAlignment="1">
      <alignment horizontal="center"/>
    </xf>
    <xf numFmtId="164" fontId="0" fillId="10" borderId="1" xfId="0" applyNumberFormat="1" applyFont="1" applyFill="1" applyBorder="1"/>
    <xf numFmtId="0" fontId="8" fillId="10" borderId="1" xfId="0" applyFont="1" applyFill="1" applyBorder="1" applyAlignment="1">
      <alignment horizontal="center" vertical="center" wrapText="1"/>
    </xf>
    <xf numFmtId="0" fontId="0" fillId="9" borderId="1" xfId="0" applyFont="1" applyFill="1" applyBorder="1"/>
    <xf numFmtId="14" fontId="0" fillId="9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14" fontId="0" fillId="9" borderId="1" xfId="0" applyNumberFormat="1" applyFont="1" applyFill="1" applyBorder="1" applyAlignment="1">
      <alignment horizontal="center"/>
    </xf>
    <xf numFmtId="164" fontId="0" fillId="9" borderId="1" xfId="0" applyNumberFormat="1" applyFont="1" applyFill="1" applyBorder="1"/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/>
    <xf numFmtId="0" fontId="6" fillId="0" borderId="1" xfId="0" applyFont="1" applyFill="1" applyBorder="1"/>
    <xf numFmtId="1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0" fillId="9" borderId="0" xfId="0" applyFont="1" applyFill="1" applyBorder="1"/>
    <xf numFmtId="14" fontId="6" fillId="9" borderId="1" xfId="0" applyNumberFormat="1" applyFont="1" applyFill="1" applyBorder="1" applyAlignment="1">
      <alignment horizontal="left"/>
    </xf>
    <xf numFmtId="166" fontId="0" fillId="9" borderId="1" xfId="0" applyNumberFormat="1" applyFont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164" fontId="0" fillId="0" borderId="1" xfId="0" applyNumberFormat="1" applyFill="1" applyBorder="1"/>
    <xf numFmtId="14" fontId="6" fillId="7" borderId="1" xfId="0" applyNumberFormat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0" fillId="9" borderId="1" xfId="0" applyNumberFormat="1" applyFont="1" applyFill="1" applyBorder="1" applyAlignment="1">
      <alignment horizontal="right"/>
    </xf>
    <xf numFmtId="0" fontId="0" fillId="0" borderId="2" xfId="0" applyBorder="1"/>
    <xf numFmtId="164" fontId="6" fillId="0" borderId="1" xfId="0" applyNumberFormat="1" applyFont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14" fontId="0" fillId="9" borderId="1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3" xfId="0" applyFont="1" applyBorder="1"/>
    <xf numFmtId="0" fontId="10" fillId="0" borderId="3" xfId="0" applyFont="1" applyBorder="1" applyAlignment="1">
      <alignment horizontal="center"/>
    </xf>
    <xf numFmtId="14" fontId="6" fillId="0" borderId="3" xfId="0" applyNumberFormat="1" applyFont="1" applyFill="1" applyBorder="1" applyAlignment="1">
      <alignment horizontal="left"/>
    </xf>
    <xf numFmtId="14" fontId="0" fillId="0" borderId="3" xfId="0" applyNumberFormat="1" applyBorder="1" applyAlignment="1">
      <alignment horizontal="left"/>
    </xf>
    <xf numFmtId="164" fontId="0" fillId="0" borderId="3" xfId="0" applyNumberFormat="1" applyFont="1" applyBorder="1" applyAlignment="1">
      <alignment horizontal="right"/>
    </xf>
    <xf numFmtId="164" fontId="0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Font="1" applyBorder="1" applyAlignment="1">
      <alignment horizontal="center"/>
    </xf>
    <xf numFmtId="164" fontId="0" fillId="0" borderId="3" xfId="0" applyNumberFormat="1" applyBorder="1"/>
    <xf numFmtId="0" fontId="0" fillId="0" borderId="0" xfId="0" applyFont="1" applyFill="1" applyBorder="1"/>
    <xf numFmtId="0" fontId="0" fillId="7" borderId="1" xfId="0" applyFont="1" applyFill="1" applyBorder="1"/>
    <xf numFmtId="0" fontId="0" fillId="7" borderId="1" xfId="0" applyFill="1" applyBorder="1" applyAlignment="1">
      <alignment horizontal="left"/>
    </xf>
    <xf numFmtId="14" fontId="0" fillId="7" borderId="1" xfId="0" applyNumberFormat="1" applyFont="1" applyFill="1" applyBorder="1" applyAlignment="1">
      <alignment horizontal="left"/>
    </xf>
    <xf numFmtId="164" fontId="0" fillId="7" borderId="1" xfId="0" applyNumberFormat="1" applyFont="1" applyFill="1" applyBorder="1" applyAlignment="1">
      <alignment horizontal="right"/>
    </xf>
    <xf numFmtId="164" fontId="6" fillId="7" borderId="1" xfId="0" applyNumberFormat="1" applyFont="1" applyFill="1" applyBorder="1" applyAlignment="1">
      <alignment horizontal="left"/>
    </xf>
    <xf numFmtId="14" fontId="0" fillId="7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164" fontId="0" fillId="7" borderId="1" xfId="0" applyNumberFormat="1" applyFont="1" applyFill="1" applyBorder="1"/>
    <xf numFmtId="0" fontId="3" fillId="7" borderId="1" xfId="0" applyFont="1" applyFill="1" applyBorder="1" applyAlignment="1">
      <alignment horizontal="center" vertical="center"/>
    </xf>
    <xf numFmtId="0" fontId="0" fillId="8" borderId="1" xfId="0" applyFont="1" applyFill="1" applyBorder="1"/>
    <xf numFmtId="14" fontId="0" fillId="0" borderId="1" xfId="0" applyNumberFormat="1" applyFont="1" applyFill="1" applyBorder="1" applyAlignment="1">
      <alignment horizontal="center"/>
    </xf>
    <xf numFmtId="0" fontId="6" fillId="9" borderId="1" xfId="0" applyFont="1" applyFill="1" applyBorder="1"/>
    <xf numFmtId="166" fontId="0" fillId="9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3" fillId="11" borderId="1" xfId="0" applyFont="1" applyFill="1" applyBorder="1"/>
    <xf numFmtId="14" fontId="3" fillId="11" borderId="1" xfId="0" applyNumberFormat="1" applyFont="1" applyFill="1" applyBorder="1" applyAlignment="1">
      <alignment horizontal="left"/>
    </xf>
    <xf numFmtId="164" fontId="3" fillId="11" borderId="1" xfId="0" applyNumberFormat="1" applyFont="1" applyFill="1" applyBorder="1" applyAlignment="1">
      <alignment horizontal="right"/>
    </xf>
    <xf numFmtId="164" fontId="3" fillId="11" borderId="1" xfId="0" applyNumberFormat="1" applyFont="1" applyFill="1" applyBorder="1" applyAlignment="1">
      <alignment horizontal="left"/>
    </xf>
    <xf numFmtId="0" fontId="3" fillId="11" borderId="1" xfId="0" applyFont="1" applyFill="1" applyBorder="1" applyAlignment="1">
      <alignment horizontal="center"/>
    </xf>
    <xf numFmtId="164" fontId="3" fillId="11" borderId="1" xfId="0" applyNumberFormat="1" applyFont="1" applyFill="1" applyBorder="1"/>
    <xf numFmtId="0" fontId="3" fillId="11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4" fontId="0" fillId="8" borderId="1" xfId="0" applyNumberFormat="1" applyFont="1" applyFill="1" applyBorder="1" applyAlignment="1">
      <alignment horizontal="left"/>
    </xf>
    <xf numFmtId="14" fontId="6" fillId="8" borderId="1" xfId="0" applyNumberFormat="1" applyFont="1" applyFill="1" applyBorder="1" applyAlignment="1">
      <alignment horizontal="left"/>
    </xf>
    <xf numFmtId="164" fontId="0" fillId="8" borderId="1" xfId="0" applyNumberFormat="1" applyFont="1" applyFill="1" applyBorder="1" applyAlignment="1">
      <alignment horizontal="right"/>
    </xf>
    <xf numFmtId="0" fontId="0" fillId="8" borderId="1" xfId="0" applyFill="1" applyBorder="1" applyAlignment="1">
      <alignment horizontal="left"/>
    </xf>
    <xf numFmtId="0" fontId="0" fillId="8" borderId="1" xfId="0" applyFont="1" applyFill="1" applyBorder="1" applyAlignment="1">
      <alignment horizontal="center"/>
    </xf>
    <xf numFmtId="164" fontId="0" fillId="8" borderId="1" xfId="0" applyNumberFormat="1" applyFont="1" applyFill="1" applyBorder="1"/>
    <xf numFmtId="0" fontId="3" fillId="8" borderId="1" xfId="0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0" fillId="0" borderId="0" xfId="0" applyFill="1"/>
    <xf numFmtId="166" fontId="0" fillId="0" borderId="1" xfId="0" applyNumberFormat="1" applyFont="1" applyBorder="1" applyAlignment="1">
      <alignment horizontal="left"/>
    </xf>
    <xf numFmtId="14" fontId="9" fillId="11" borderId="1" xfId="0" applyNumberFormat="1" applyFont="1" applyFill="1" applyBorder="1" applyAlignment="1">
      <alignment horizontal="left"/>
    </xf>
    <xf numFmtId="166" fontId="3" fillId="11" borderId="1" xfId="0" applyNumberFormat="1" applyFont="1" applyFill="1" applyBorder="1" applyAlignment="1">
      <alignment horizontal="left"/>
    </xf>
    <xf numFmtId="0" fontId="0" fillId="7" borderId="1" xfId="0" applyFill="1" applyBorder="1"/>
    <xf numFmtId="164" fontId="0" fillId="7" borderId="1" xfId="0" applyNumberFormat="1" applyFont="1" applyFill="1" applyBorder="1" applyAlignment="1">
      <alignment horizontal="left"/>
    </xf>
    <xf numFmtId="0" fontId="0" fillId="10" borderId="0" xfId="0" applyFill="1" applyBorder="1"/>
    <xf numFmtId="164" fontId="0" fillId="9" borderId="1" xfId="0" applyNumberFormat="1" applyFill="1" applyBorder="1"/>
    <xf numFmtId="0" fontId="9" fillId="0" borderId="1" xfId="0" applyFont="1" applyFill="1" applyBorder="1"/>
    <xf numFmtId="164" fontId="6" fillId="0" borderId="1" xfId="0" applyNumberFormat="1" applyFont="1" applyFill="1" applyBorder="1" applyAlignment="1">
      <alignment horizontal="right"/>
    </xf>
    <xf numFmtId="16" fontId="6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/>
    <xf numFmtId="0" fontId="6" fillId="7" borderId="0" xfId="0" applyFont="1" applyFill="1" applyBorder="1"/>
    <xf numFmtId="0" fontId="0" fillId="11" borderId="0" xfId="0" applyFill="1" applyBorder="1"/>
    <xf numFmtId="164" fontId="0" fillId="10" borderId="1" xfId="0" applyNumberFormat="1" applyFont="1" applyFill="1" applyBorder="1" applyAlignment="1">
      <alignment horizontal="left"/>
    </xf>
    <xf numFmtId="0" fontId="0" fillId="10" borderId="1" xfId="0" applyFont="1" applyFill="1" applyBorder="1" applyAlignment="1">
      <alignment horizontal="left"/>
    </xf>
    <xf numFmtId="14" fontId="0" fillId="10" borderId="1" xfId="0" applyNumberFormat="1" applyFont="1" applyFill="1" applyBorder="1" applyAlignment="1">
      <alignment horizontal="center"/>
    </xf>
    <xf numFmtId="164" fontId="0" fillId="10" borderId="1" xfId="0" applyNumberFormat="1" applyFill="1" applyBorder="1"/>
    <xf numFmtId="0" fontId="3" fillId="10" borderId="1" xfId="0" applyFont="1" applyFill="1" applyBorder="1" applyAlignment="1">
      <alignment horizontal="center" vertical="center"/>
    </xf>
    <xf numFmtId="0" fontId="0" fillId="11" borderId="0" xfId="0" applyFont="1" applyFill="1" applyBorder="1"/>
    <xf numFmtId="14" fontId="0" fillId="7" borderId="1" xfId="0" applyNumberFormat="1" applyFill="1" applyBorder="1" applyAlignment="1">
      <alignment horizontal="left"/>
    </xf>
    <xf numFmtId="166" fontId="0" fillId="7" borderId="1" xfId="0" applyNumberFormat="1" applyFont="1" applyFill="1" applyBorder="1" applyAlignment="1">
      <alignment horizontal="left"/>
    </xf>
    <xf numFmtId="0" fontId="8" fillId="7" borderId="1" xfId="0" applyFont="1" applyFill="1" applyBorder="1" applyAlignment="1">
      <alignment horizontal="center" vertical="center"/>
    </xf>
    <xf numFmtId="164" fontId="0" fillId="9" borderId="1" xfId="0" applyNumberFormat="1" applyFont="1" applyFill="1" applyBorder="1" applyAlignment="1">
      <alignment horizontal="left"/>
    </xf>
    <xf numFmtId="164" fontId="6" fillId="9" borderId="1" xfId="0" applyNumberFormat="1" applyFont="1" applyFill="1" applyBorder="1" applyAlignment="1">
      <alignment horizontal="right"/>
    </xf>
    <xf numFmtId="166" fontId="6" fillId="9" borderId="1" xfId="0" applyNumberFormat="1" applyFont="1" applyFill="1" applyBorder="1" applyAlignment="1">
      <alignment horizontal="left"/>
    </xf>
    <xf numFmtId="164" fontId="6" fillId="9" borderId="1" xfId="0" applyNumberFormat="1" applyFont="1" applyFill="1" applyBorder="1"/>
    <xf numFmtId="164" fontId="0" fillId="7" borderId="1" xfId="0" applyNumberFormat="1" applyFill="1" applyBorder="1"/>
    <xf numFmtId="0" fontId="0" fillId="8" borderId="0" xfId="0" applyFont="1" applyFill="1" applyBorder="1"/>
    <xf numFmtId="166" fontId="6" fillId="0" borderId="1" xfId="0" applyNumberFormat="1" applyFont="1" applyFill="1" applyBorder="1" applyAlignment="1">
      <alignment horizontal="left"/>
    </xf>
    <xf numFmtId="164" fontId="6" fillId="9" borderId="1" xfId="0" applyNumberFormat="1" applyFont="1" applyFill="1" applyBorder="1" applyAlignment="1">
      <alignment horizontal="left"/>
    </xf>
    <xf numFmtId="0" fontId="0" fillId="8" borderId="0" xfId="0" applyFill="1" applyBorder="1"/>
    <xf numFmtId="0" fontId="6" fillId="7" borderId="1" xfId="0" applyFont="1" applyFill="1" applyBorder="1" applyAlignment="1">
      <alignment horizontal="left"/>
    </xf>
    <xf numFmtId="0" fontId="2" fillId="0" borderId="1" xfId="0" applyFont="1" applyFill="1" applyBorder="1"/>
    <xf numFmtId="0" fontId="6" fillId="11" borderId="1" xfId="0" applyFont="1" applyFill="1" applyBorder="1"/>
    <xf numFmtId="14" fontId="6" fillId="11" borderId="1" xfId="0" applyNumberFormat="1" applyFont="1" applyFill="1" applyBorder="1" applyAlignment="1">
      <alignment horizontal="left"/>
    </xf>
    <xf numFmtId="164" fontId="6" fillId="11" borderId="1" xfId="0" applyNumberFormat="1" applyFont="1" applyFill="1" applyBorder="1" applyAlignment="1">
      <alignment horizontal="right"/>
    </xf>
    <xf numFmtId="0" fontId="6" fillId="11" borderId="1" xfId="0" applyFont="1" applyFill="1" applyBorder="1" applyAlignment="1">
      <alignment horizontal="left"/>
    </xf>
    <xf numFmtId="0" fontId="6" fillId="11" borderId="1" xfId="0" applyFont="1" applyFill="1" applyBorder="1" applyAlignment="1">
      <alignment horizontal="center"/>
    </xf>
    <xf numFmtId="164" fontId="6" fillId="11" borderId="1" xfId="0" applyNumberFormat="1" applyFont="1" applyFill="1" applyBorder="1"/>
    <xf numFmtId="0" fontId="13" fillId="11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/>
    <xf numFmtId="0" fontId="6" fillId="0" borderId="0" xfId="0" applyFont="1" applyFill="1" applyBorder="1"/>
    <xf numFmtId="165" fontId="7" fillId="0" borderId="0" xfId="0" applyNumberFormat="1" applyFont="1" applyFill="1" applyBorder="1"/>
    <xf numFmtId="167" fontId="14" fillId="0" borderId="1" xfId="0" applyNumberFormat="1" applyFont="1" applyFill="1" applyBorder="1" applyAlignment="1">
      <alignment horizontal="left"/>
    </xf>
    <xf numFmtId="164" fontId="0" fillId="8" borderId="1" xfId="0" applyNumberFormat="1" applyFont="1" applyFill="1" applyBorder="1" applyAlignment="1">
      <alignment horizontal="left"/>
    </xf>
    <xf numFmtId="165" fontId="7" fillId="0" borderId="5" xfId="0" applyNumberFormat="1" applyFont="1" applyFill="1" applyBorder="1"/>
    <xf numFmtId="0" fontId="0" fillId="0" borderId="4" xfId="0" applyFill="1" applyBorder="1"/>
    <xf numFmtId="0" fontId="15" fillId="0" borderId="0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64" fontId="10" fillId="0" borderId="1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0" fillId="0" borderId="3" xfId="0" applyNumberFormat="1" applyFont="1" applyBorder="1" applyAlignment="1">
      <alignment horizontal="center"/>
    </xf>
    <xf numFmtId="164" fontId="0" fillId="0" borderId="0" xfId="0" applyNumberFormat="1" applyFont="1" applyFill="1" applyBorder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wrapText="1"/>
    </xf>
    <xf numFmtId="15" fontId="0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15" fontId="0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/>
    <xf numFmtId="0" fontId="0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left"/>
    </xf>
    <xf numFmtId="166" fontId="0" fillId="0" borderId="1" xfId="0" applyNumberFormat="1" applyFont="1" applyFill="1" applyBorder="1" applyAlignment="1">
      <alignment horizontal="left" wrapText="1"/>
    </xf>
    <xf numFmtId="14" fontId="0" fillId="0" borderId="1" xfId="0" applyNumberFormat="1" applyFill="1" applyBorder="1"/>
    <xf numFmtId="14" fontId="0" fillId="0" borderId="1" xfId="0" applyNumberForma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/>
    </xf>
    <xf numFmtId="14" fontId="0" fillId="0" borderId="1" xfId="0" applyNumberFormat="1" applyFill="1" applyBorder="1" applyAlignment="1"/>
    <xf numFmtId="164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right"/>
    </xf>
    <xf numFmtId="0" fontId="0" fillId="0" borderId="3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4" xfId="0" applyFont="1" applyFill="1" applyBorder="1"/>
    <xf numFmtId="165" fontId="7" fillId="0" borderId="4" xfId="0" applyNumberFormat="1" applyFont="1" applyFill="1" applyBorder="1"/>
    <xf numFmtId="0" fontId="6" fillId="0" borderId="5" xfId="0" applyFont="1" applyFill="1" applyBorder="1"/>
    <xf numFmtId="164" fontId="0" fillId="0" borderId="1" xfId="0" applyNumberForma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0" fillId="0" borderId="6" xfId="0" applyFont="1" applyFill="1" applyBorder="1"/>
    <xf numFmtId="164" fontId="0" fillId="0" borderId="0" xfId="0" applyNumberFormat="1" applyFill="1" applyBorder="1"/>
    <xf numFmtId="0" fontId="0" fillId="0" borderId="6" xfId="0" applyFont="1" applyFill="1" applyBorder="1" applyAlignment="1">
      <alignment horizontal="center"/>
    </xf>
    <xf numFmtId="166" fontId="0" fillId="0" borderId="6" xfId="0" applyNumberFormat="1" applyFont="1" applyFill="1" applyBorder="1" applyAlignment="1">
      <alignment horizontal="left"/>
    </xf>
    <xf numFmtId="164" fontId="0" fillId="0" borderId="6" xfId="0" applyNumberFormat="1" applyFont="1" applyFill="1" applyBorder="1" applyAlignment="1">
      <alignment horizontal="right"/>
    </xf>
    <xf numFmtId="14" fontId="6" fillId="0" borderId="6" xfId="0" applyNumberFormat="1" applyFont="1" applyFill="1" applyBorder="1" applyAlignment="1">
      <alignment horizontal="left"/>
    </xf>
    <xf numFmtId="14" fontId="0" fillId="0" borderId="6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right"/>
    </xf>
    <xf numFmtId="0" fontId="0" fillId="0" borderId="5" xfId="0" applyFill="1" applyBorder="1"/>
    <xf numFmtId="165" fontId="12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4" fontId="10" fillId="0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/>
    <xf numFmtId="164" fontId="0" fillId="0" borderId="0" xfId="0" applyNumberFormat="1" applyFill="1"/>
    <xf numFmtId="0" fontId="0" fillId="9" borderId="0" xfId="0" applyFill="1"/>
    <xf numFmtId="0" fontId="4" fillId="4" borderId="0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6" borderId="16" xfId="0" applyFont="1" applyFill="1" applyBorder="1" applyAlignment="1">
      <alignment horizontal="right"/>
    </xf>
    <xf numFmtId="0" fontId="4" fillId="3" borderId="17" xfId="0" applyFont="1" applyFill="1" applyBorder="1" applyAlignment="1">
      <alignment horizontal="right"/>
    </xf>
    <xf numFmtId="0" fontId="4" fillId="6" borderId="17" xfId="0" applyFont="1" applyFill="1" applyBorder="1" applyAlignment="1">
      <alignment horizontal="right"/>
    </xf>
    <xf numFmtId="0" fontId="4" fillId="5" borderId="17" xfId="0" applyFont="1" applyFill="1" applyBorder="1" applyAlignment="1">
      <alignment horizontal="right"/>
    </xf>
    <xf numFmtId="0" fontId="4" fillId="3" borderId="15" xfId="0" applyFont="1" applyFill="1" applyBorder="1" applyAlignment="1">
      <alignment horizontal="right"/>
    </xf>
    <xf numFmtId="0" fontId="5" fillId="6" borderId="16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0" fontId="5" fillId="6" borderId="17" xfId="0" applyFont="1" applyFill="1" applyBorder="1" applyAlignment="1">
      <alignment horizontal="left"/>
    </xf>
    <xf numFmtId="0" fontId="5" fillId="5" borderId="17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'COUNTERS BWOct16'!$D$22:$D$27</c:f>
              <c:strCache>
                <c:ptCount val="6"/>
                <c:pt idx="0">
                  <c:v>18-20</c:v>
                </c:pt>
                <c:pt idx="1">
                  <c:v>21-25</c:v>
                </c:pt>
                <c:pt idx="2">
                  <c:v>26-30</c:v>
                </c:pt>
                <c:pt idx="3">
                  <c:v>31-39</c:v>
                </c:pt>
                <c:pt idx="4">
                  <c:v>40-49 </c:v>
                </c:pt>
                <c:pt idx="5">
                  <c:v>50+ </c:v>
                </c:pt>
              </c:strCache>
            </c:strRef>
          </c:cat>
          <c:val>
            <c:numRef>
              <c:f>'COUNTERS BWOct16'!$F$22:$F$27</c:f>
              <c:numCache>
                <c:formatCode>General</c:formatCode>
                <c:ptCount val="6"/>
                <c:pt idx="0">
                  <c:v>24</c:v>
                </c:pt>
                <c:pt idx="1">
                  <c:v>229</c:v>
                </c:pt>
                <c:pt idx="2">
                  <c:v>164</c:v>
                </c:pt>
                <c:pt idx="3">
                  <c:v>104</c:v>
                </c:pt>
                <c:pt idx="4">
                  <c:v>27</c:v>
                </c:pt>
                <c:pt idx="5">
                  <c:v>2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CCCC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19</xdr:row>
      <xdr:rowOff>133349</xdr:rowOff>
    </xdr:from>
    <xdr:to>
      <xdr:col>13</xdr:col>
      <xdr:colOff>257175</xdr:colOff>
      <xdr:row>29</xdr:row>
      <xdr:rowOff>128586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workbookViewId="0">
      <selection activeCell="N14" sqref="N14"/>
    </sheetView>
  </sheetViews>
  <sheetFormatPr defaultRowHeight="14.4" x14ac:dyDescent="0.3"/>
  <cols>
    <col min="1" max="1" width="5.33203125" customWidth="1"/>
    <col min="2" max="2" width="2.33203125" customWidth="1"/>
    <col min="4" max="4" width="11" customWidth="1"/>
    <col min="5" max="5" width="2.88671875" customWidth="1"/>
    <col min="7" max="7" width="2.33203125" customWidth="1"/>
  </cols>
  <sheetData>
    <row r="1" spans="1:22" ht="18.75" x14ac:dyDescent="0.3">
      <c r="C1" s="251" t="s">
        <v>307</v>
      </c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ht="15.75" thickBot="1" x14ac:dyDescent="0.3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</row>
    <row r="3" spans="1:22" ht="6" customHeight="1" x14ac:dyDescent="0.25">
      <c r="A3" s="231"/>
      <c r="B3" s="233"/>
      <c r="C3" s="234"/>
      <c r="D3" s="234"/>
      <c r="E3" s="234"/>
      <c r="F3" s="234"/>
      <c r="G3" s="235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</row>
    <row r="4" spans="1:22" ht="15.75" x14ac:dyDescent="0.25">
      <c r="A4" s="231"/>
      <c r="B4" s="236"/>
      <c r="C4" s="254" t="s">
        <v>5</v>
      </c>
      <c r="D4" s="254"/>
      <c r="E4" s="232"/>
      <c r="F4" s="3">
        <f ca="1">COUNTIFS(Candidates!A:A,"&lt;=20")</f>
        <v>9</v>
      </c>
      <c r="G4" s="237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</row>
    <row r="5" spans="1:22" ht="15.75" x14ac:dyDescent="0.25">
      <c r="A5" s="231"/>
      <c r="B5" s="236"/>
      <c r="C5" s="253" t="s">
        <v>4</v>
      </c>
      <c r="D5" s="253"/>
      <c r="E5" s="232"/>
      <c r="F5" s="1">
        <f ca="1">COUNTIFS(Candidates!A:A,"&gt;=21",Candidates!A:A,"&lt;=25")</f>
        <v>72</v>
      </c>
      <c r="G5" s="237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</row>
    <row r="6" spans="1:22" ht="15.75" x14ac:dyDescent="0.25">
      <c r="A6" s="231"/>
      <c r="B6" s="236"/>
      <c r="C6" s="254" t="s">
        <v>3</v>
      </c>
      <c r="D6" s="254"/>
      <c r="E6" s="232"/>
      <c r="F6" s="3">
        <f ca="1">COUNTIFS(Candidates!A:A,"&gt;=26",Candidates!A:A,"&lt;=30")</f>
        <v>49</v>
      </c>
      <c r="G6" s="237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</row>
    <row r="7" spans="1:22" ht="15.75" x14ac:dyDescent="0.25">
      <c r="A7" s="231"/>
      <c r="B7" s="236"/>
      <c r="C7" s="253" t="s">
        <v>2</v>
      </c>
      <c r="D7" s="253"/>
      <c r="E7" s="232"/>
      <c r="F7" s="1">
        <f ca="1">COUNTIFS(Candidates!A:A,"&gt;=31",Candidates!A:A,"&lt;=39")</f>
        <v>29</v>
      </c>
      <c r="G7" s="237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</row>
    <row r="8" spans="1:22" ht="15.75" x14ac:dyDescent="0.25">
      <c r="A8" s="231"/>
      <c r="B8" s="236"/>
      <c r="C8" s="252" t="s">
        <v>1</v>
      </c>
      <c r="D8" s="252"/>
      <c r="E8" s="232"/>
      <c r="F8" s="2">
        <f ca="1">COUNTIFS(Candidates!A:A,"&gt;=40",Candidates!A:A,"&lt;=49")</f>
        <v>7</v>
      </c>
      <c r="G8" s="237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</row>
    <row r="9" spans="1:22" ht="15.75" x14ac:dyDescent="0.25">
      <c r="A9" s="231"/>
      <c r="B9" s="236"/>
      <c r="C9" s="253" t="s">
        <v>0</v>
      </c>
      <c r="D9" s="253"/>
      <c r="E9" s="232"/>
      <c r="F9" s="1">
        <f ca="1">COUNTIFS(Candidates!A:A,"&gt;=50")</f>
        <v>1</v>
      </c>
      <c r="G9" s="237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</row>
    <row r="10" spans="1:22" ht="5.25" customHeight="1" thickBot="1" x14ac:dyDescent="0.3">
      <c r="A10" s="231"/>
      <c r="B10" s="238"/>
      <c r="C10" s="239"/>
      <c r="D10" s="239"/>
      <c r="E10" s="239"/>
      <c r="F10" s="239"/>
      <c r="G10" s="240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</row>
    <row r="11" spans="1:22" ht="15.75" thickBot="1" x14ac:dyDescent="0.3">
      <c r="A11" s="231"/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</row>
    <row r="12" spans="1:22" ht="15" x14ac:dyDescent="0.25">
      <c r="A12" s="231"/>
      <c r="B12" s="233"/>
      <c r="C12" s="234"/>
      <c r="D12" s="234"/>
      <c r="E12" s="234"/>
      <c r="F12" s="234"/>
      <c r="G12" s="235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</row>
    <row r="13" spans="1:22" ht="15.75" x14ac:dyDescent="0.25">
      <c r="A13" s="231"/>
      <c r="B13" s="236"/>
      <c r="C13" s="254" t="s">
        <v>226</v>
      </c>
      <c r="D13" s="254"/>
      <c r="E13" s="232"/>
      <c r="F13" s="3">
        <f ca="1">COUNTIFS(Recruits!A:A,"&lt;=20")</f>
        <v>15</v>
      </c>
      <c r="G13" s="237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</row>
    <row r="14" spans="1:22" ht="15.75" x14ac:dyDescent="0.25">
      <c r="A14" s="231"/>
      <c r="B14" s="236"/>
      <c r="C14" s="253" t="s">
        <v>227</v>
      </c>
      <c r="D14" s="253"/>
      <c r="E14" s="232"/>
      <c r="F14" s="1">
        <f ca="1">COUNTIFS(Recruits!A:A,"&gt;=21",Recruits!A:A,"&lt;=25")</f>
        <v>157</v>
      </c>
      <c r="G14" s="237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</row>
    <row r="15" spans="1:22" ht="15.75" x14ac:dyDescent="0.25">
      <c r="A15" s="231"/>
      <c r="B15" s="236"/>
      <c r="C15" s="254" t="s">
        <v>228</v>
      </c>
      <c r="D15" s="254"/>
      <c r="E15" s="232"/>
      <c r="F15" s="3">
        <f ca="1">COUNTIFS(Recruits!A:A,"&gt;=26",Recruits!A:A,"&lt;=30")</f>
        <v>115</v>
      </c>
      <c r="G15" s="237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</row>
    <row r="16" spans="1:22" ht="15.75" x14ac:dyDescent="0.25">
      <c r="A16" s="231"/>
      <c r="B16" s="236"/>
      <c r="C16" s="253" t="s">
        <v>229</v>
      </c>
      <c r="D16" s="253"/>
      <c r="E16" s="232"/>
      <c r="F16" s="1">
        <f ca="1">COUNTIFS(Recruits!A:A,"&gt;=31",Recruits!A:A,"&lt;=39")</f>
        <v>75</v>
      </c>
      <c r="G16" s="237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</row>
    <row r="17" spans="1:22" ht="15.75" x14ac:dyDescent="0.25">
      <c r="A17" s="231"/>
      <c r="B17" s="236"/>
      <c r="C17" s="252" t="s">
        <v>230</v>
      </c>
      <c r="D17" s="252"/>
      <c r="E17" s="232"/>
      <c r="F17" s="2">
        <f ca="1">COUNTIFS(Recruits!A:A,"&gt;=40",Recruits!A:A,"&lt;=49")</f>
        <v>20</v>
      </c>
      <c r="G17" s="237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</row>
    <row r="18" spans="1:22" ht="15.75" x14ac:dyDescent="0.25">
      <c r="A18" s="231"/>
      <c r="B18" s="236"/>
      <c r="C18" s="253" t="s">
        <v>231</v>
      </c>
      <c r="D18" s="253"/>
      <c r="E18" s="232"/>
      <c r="F18" s="1">
        <f ca="1">COUNTIFS(Recruits!A:A,"&gt;=50")</f>
        <v>1</v>
      </c>
      <c r="G18" s="237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</row>
    <row r="19" spans="1:22" ht="15.75" thickBot="1" x14ac:dyDescent="0.3">
      <c r="A19" s="231"/>
      <c r="B19" s="238"/>
      <c r="C19" s="239"/>
      <c r="D19" s="239"/>
      <c r="E19" s="239"/>
      <c r="F19" s="239"/>
      <c r="G19" s="240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</row>
    <row r="20" spans="1:22" ht="15.75" thickBot="1" x14ac:dyDescent="0.3">
      <c r="A20" s="231"/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</row>
    <row r="21" spans="1:22" ht="15" x14ac:dyDescent="0.25">
      <c r="A21" s="231"/>
      <c r="B21" s="233"/>
      <c r="C21" s="234"/>
      <c r="D21" s="234"/>
      <c r="E21" s="234"/>
      <c r="F21" s="234"/>
      <c r="G21" s="235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</row>
    <row r="22" spans="1:22" ht="15.75" x14ac:dyDescent="0.25">
      <c r="A22" s="231"/>
      <c r="B22" s="236"/>
      <c r="C22" s="241" t="s">
        <v>299</v>
      </c>
      <c r="D22" s="246" t="s">
        <v>300</v>
      </c>
      <c r="E22" s="232"/>
      <c r="F22" s="3">
        <f t="shared" ref="F22:F27" ca="1" si="0">SUM(F4,F13)</f>
        <v>24</v>
      </c>
      <c r="G22" s="237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</row>
    <row r="23" spans="1:22" ht="15.75" x14ac:dyDescent="0.25">
      <c r="A23" s="231"/>
      <c r="B23" s="236"/>
      <c r="C23" s="242" t="s">
        <v>299</v>
      </c>
      <c r="D23" s="247" t="s">
        <v>301</v>
      </c>
      <c r="E23" s="232"/>
      <c r="F23" s="1">
        <f t="shared" ca="1" si="0"/>
        <v>229</v>
      </c>
      <c r="G23" s="237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</row>
    <row r="24" spans="1:22" ht="15.75" x14ac:dyDescent="0.25">
      <c r="A24" s="231"/>
      <c r="B24" s="236"/>
      <c r="C24" s="243" t="s">
        <v>299</v>
      </c>
      <c r="D24" s="248" t="s">
        <v>302</v>
      </c>
      <c r="E24" s="232"/>
      <c r="F24" s="3">
        <f t="shared" ca="1" si="0"/>
        <v>164</v>
      </c>
      <c r="G24" s="237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</row>
    <row r="25" spans="1:22" ht="15.75" x14ac:dyDescent="0.25">
      <c r="A25" s="231"/>
      <c r="B25" s="236"/>
      <c r="C25" s="242" t="s">
        <v>303</v>
      </c>
      <c r="D25" s="247" t="s">
        <v>304</v>
      </c>
      <c r="E25" s="232"/>
      <c r="F25" s="1">
        <f t="shared" ca="1" si="0"/>
        <v>104</v>
      </c>
      <c r="G25" s="237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</row>
    <row r="26" spans="1:22" ht="15.75" x14ac:dyDescent="0.25">
      <c r="A26" s="231"/>
      <c r="B26" s="236"/>
      <c r="C26" s="244" t="s">
        <v>299</v>
      </c>
      <c r="D26" s="249" t="s">
        <v>305</v>
      </c>
      <c r="E26" s="232"/>
      <c r="F26" s="2">
        <f t="shared" ca="1" si="0"/>
        <v>27</v>
      </c>
      <c r="G26" s="237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</row>
    <row r="27" spans="1:22" ht="15.75" x14ac:dyDescent="0.25">
      <c r="A27" s="231"/>
      <c r="B27" s="236"/>
      <c r="C27" s="245" t="s">
        <v>303</v>
      </c>
      <c r="D27" s="250" t="s">
        <v>306</v>
      </c>
      <c r="E27" s="232"/>
      <c r="F27" s="1">
        <f t="shared" ca="1" si="0"/>
        <v>2</v>
      </c>
      <c r="G27" s="237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</row>
    <row r="28" spans="1:22" ht="15.75" thickBot="1" x14ac:dyDescent="0.3">
      <c r="A28" s="231"/>
      <c r="B28" s="238"/>
      <c r="C28" s="239"/>
      <c r="D28" s="239"/>
      <c r="E28" s="239"/>
      <c r="F28" s="239"/>
      <c r="G28" s="240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</row>
    <row r="29" spans="1:22" ht="15" x14ac:dyDescent="0.25">
      <c r="A29" s="231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</row>
    <row r="30" spans="1:22" ht="15" x14ac:dyDescent="0.25">
      <c r="A30" s="231"/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</row>
    <row r="31" spans="1:22" ht="15" x14ac:dyDescent="0.25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</row>
    <row r="32" spans="1:22" ht="15" x14ac:dyDescent="0.25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</row>
    <row r="33" spans="1:22" ht="15" x14ac:dyDescent="0.25">
      <c r="A33" s="231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</row>
    <row r="34" spans="1:22" ht="15" x14ac:dyDescent="0.25">
      <c r="A34" s="231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</row>
    <row r="35" spans="1:22" x14ac:dyDescent="0.3">
      <c r="A35" s="231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</row>
    <row r="36" spans="1:22" x14ac:dyDescent="0.3">
      <c r="A36" s="231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</row>
    <row r="37" spans="1:22" x14ac:dyDescent="0.3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</row>
    <row r="38" spans="1:22" x14ac:dyDescent="0.3">
      <c r="U38" s="231"/>
      <c r="V38" s="231"/>
    </row>
  </sheetData>
  <mergeCells count="13">
    <mergeCell ref="C1:O1"/>
    <mergeCell ref="C17:D17"/>
    <mergeCell ref="C18:D18"/>
    <mergeCell ref="C9:D9"/>
    <mergeCell ref="C13:D13"/>
    <mergeCell ref="C14:D14"/>
    <mergeCell ref="C15:D15"/>
    <mergeCell ref="C16:D16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55"/>
  <sheetViews>
    <sheetView zoomScale="55" zoomScaleNormal="55" workbookViewId="0">
      <pane ySplit="1" topLeftCell="A2" activePane="bottomLeft" state="frozen"/>
      <selection activeCell="G31" sqref="G31"/>
      <selection pane="bottomLeft" activeCell="A7" sqref="A7"/>
    </sheetView>
  </sheetViews>
  <sheetFormatPr defaultColWidth="9.109375" defaultRowHeight="14.4" x14ac:dyDescent="0.3"/>
  <cols>
    <col min="1" max="1" width="7.88671875" style="13" customWidth="1"/>
    <col min="2" max="2" width="11" style="12" hidden="1" customWidth="1"/>
    <col min="3" max="3" width="24.33203125" style="5" customWidth="1"/>
    <col min="4" max="4" width="18.6640625" style="10" customWidth="1"/>
    <col min="5" max="5" width="23.88671875" style="6" customWidth="1"/>
    <col min="6" max="6" width="15.6640625" style="9" customWidth="1"/>
    <col min="7" max="7" width="17.88671875" style="8" customWidth="1"/>
    <col min="8" max="8" width="18.5546875" style="6" customWidth="1"/>
    <col min="9" max="9" width="18.109375" style="6" customWidth="1"/>
    <col min="10" max="10" width="30.44140625" style="7" customWidth="1"/>
    <col min="11" max="11" width="10.44140625" style="4" hidden="1" customWidth="1"/>
    <col min="12" max="12" width="14.33203125" style="4" hidden="1" customWidth="1"/>
    <col min="13" max="13" width="9.109375" style="4"/>
    <col min="14" max="14" width="10.6640625" style="4" bestFit="1" customWidth="1"/>
    <col min="15" max="16384" width="9.109375" style="4"/>
  </cols>
  <sheetData>
    <row r="1" spans="1:14" s="177" customFormat="1" ht="32.25" customHeight="1" x14ac:dyDescent="0.3">
      <c r="A1" s="89" t="s">
        <v>132</v>
      </c>
      <c r="B1" s="182" t="s">
        <v>131</v>
      </c>
      <c r="C1" s="89" t="s">
        <v>130</v>
      </c>
      <c r="D1" s="89" t="s">
        <v>129</v>
      </c>
      <c r="E1" s="178" t="s">
        <v>128</v>
      </c>
      <c r="F1" s="181" t="s">
        <v>127</v>
      </c>
      <c r="G1" s="180" t="s">
        <v>126</v>
      </c>
      <c r="H1" s="178" t="s">
        <v>124</v>
      </c>
      <c r="I1" s="178" t="s">
        <v>123</v>
      </c>
      <c r="J1" s="179" t="s">
        <v>122</v>
      </c>
      <c r="K1" s="89" t="s">
        <v>118</v>
      </c>
      <c r="L1" s="89" t="s">
        <v>117</v>
      </c>
    </row>
    <row r="2" spans="1:14" ht="15" customHeight="1" x14ac:dyDescent="0.25">
      <c r="A2" s="40">
        <f t="shared" ref="A2:A33" ca="1" si="0">DATEDIF(B2,NOW(),"y")</f>
        <v>19</v>
      </c>
      <c r="B2" s="35">
        <v>35471</v>
      </c>
      <c r="C2" s="20" t="s">
        <v>13</v>
      </c>
      <c r="D2" s="26" t="s">
        <v>9</v>
      </c>
      <c r="E2" s="33" t="s">
        <v>12</v>
      </c>
      <c r="F2" s="25" t="s">
        <v>9</v>
      </c>
      <c r="G2" s="24" t="s">
        <v>9</v>
      </c>
      <c r="H2" s="67" t="s">
        <v>9</v>
      </c>
      <c r="I2" s="67" t="s">
        <v>9</v>
      </c>
      <c r="J2" s="38" t="s">
        <v>9</v>
      </c>
      <c r="K2" s="20" t="s">
        <v>8</v>
      </c>
      <c r="L2" s="20" t="s">
        <v>14</v>
      </c>
    </row>
    <row r="3" spans="1:14" ht="15.75" customHeight="1" x14ac:dyDescent="0.25">
      <c r="A3" s="40">
        <f t="shared" ca="1" si="0"/>
        <v>19</v>
      </c>
      <c r="B3" s="35">
        <v>35666</v>
      </c>
      <c r="C3" s="20" t="s">
        <v>13</v>
      </c>
      <c r="D3" s="65" t="s">
        <v>9</v>
      </c>
      <c r="E3" s="33" t="s">
        <v>12</v>
      </c>
      <c r="F3" s="25" t="s">
        <v>9</v>
      </c>
      <c r="G3" s="24" t="s">
        <v>9</v>
      </c>
      <c r="H3" s="67">
        <v>42634</v>
      </c>
      <c r="I3" s="31" t="s">
        <v>9</v>
      </c>
      <c r="J3" s="38" t="s">
        <v>9</v>
      </c>
      <c r="K3" s="36" t="s">
        <v>15</v>
      </c>
      <c r="L3" s="36" t="s">
        <v>14</v>
      </c>
    </row>
    <row r="4" spans="1:14" s="15" customFormat="1" ht="15" customHeight="1" x14ac:dyDescent="0.25">
      <c r="A4" s="40">
        <f t="shared" ca="1" si="0"/>
        <v>20</v>
      </c>
      <c r="B4" s="27">
        <v>35164</v>
      </c>
      <c r="C4" s="20" t="s">
        <v>13</v>
      </c>
      <c r="D4" s="43" t="s">
        <v>9</v>
      </c>
      <c r="E4" s="33" t="s">
        <v>12</v>
      </c>
      <c r="F4" s="25" t="s">
        <v>9</v>
      </c>
      <c r="G4" s="24" t="s">
        <v>9</v>
      </c>
      <c r="H4" s="63" t="s">
        <v>9</v>
      </c>
      <c r="I4" s="67" t="s">
        <v>9</v>
      </c>
      <c r="J4" s="38" t="s">
        <v>9</v>
      </c>
      <c r="K4" s="20" t="s">
        <v>8</v>
      </c>
      <c r="L4" s="20" t="s">
        <v>14</v>
      </c>
      <c r="M4" s="4"/>
      <c r="N4" s="4"/>
    </row>
    <row r="5" spans="1:14" ht="15" customHeight="1" x14ac:dyDescent="0.25">
      <c r="A5" s="40">
        <f t="shared" ca="1" si="0"/>
        <v>20</v>
      </c>
      <c r="B5" s="136">
        <v>35255</v>
      </c>
      <c r="C5" s="62" t="s">
        <v>13</v>
      </c>
      <c r="D5" s="39" t="s">
        <v>9</v>
      </c>
      <c r="E5" s="78" t="s">
        <v>12</v>
      </c>
      <c r="F5" s="77" t="s">
        <v>9</v>
      </c>
      <c r="G5" s="82" t="s">
        <v>9</v>
      </c>
      <c r="H5" s="31" t="s">
        <v>9</v>
      </c>
      <c r="I5" s="31" t="s">
        <v>9</v>
      </c>
      <c r="J5" s="76">
        <v>42641</v>
      </c>
      <c r="K5" s="62" t="s">
        <v>8</v>
      </c>
      <c r="L5" s="62" t="s">
        <v>14</v>
      </c>
      <c r="N5" s="19"/>
    </row>
    <row r="6" spans="1:14" s="41" customFormat="1" ht="15" customHeight="1" x14ac:dyDescent="0.25">
      <c r="A6" s="40">
        <f t="shared" ca="1" si="0"/>
        <v>20</v>
      </c>
      <c r="B6" s="66">
        <v>35230</v>
      </c>
      <c r="C6" s="67" t="s">
        <v>63</v>
      </c>
      <c r="D6" s="39" t="s">
        <v>45</v>
      </c>
      <c r="E6" s="62" t="s">
        <v>12</v>
      </c>
      <c r="F6" s="152" t="s">
        <v>9</v>
      </c>
      <c r="G6" s="82" t="s">
        <v>62</v>
      </c>
      <c r="H6" s="63">
        <v>42654</v>
      </c>
      <c r="I6" s="63">
        <v>42654</v>
      </c>
      <c r="J6" s="63"/>
      <c r="K6" s="62" t="s">
        <v>8</v>
      </c>
      <c r="L6" s="62" t="s">
        <v>14</v>
      </c>
      <c r="M6" s="4"/>
      <c r="N6" s="4"/>
    </row>
    <row r="7" spans="1:14" ht="15" customHeight="1" x14ac:dyDescent="0.25">
      <c r="A7" s="40">
        <f t="shared" ca="1" si="0"/>
        <v>20</v>
      </c>
      <c r="B7" s="70">
        <v>35193</v>
      </c>
      <c r="C7" s="67" t="s">
        <v>63</v>
      </c>
      <c r="D7" s="26" t="s">
        <v>9</v>
      </c>
      <c r="E7" s="21" t="s">
        <v>116</v>
      </c>
      <c r="F7" s="69" t="s">
        <v>9</v>
      </c>
      <c r="G7" s="68" t="s">
        <v>9</v>
      </c>
      <c r="H7" s="37" t="s">
        <v>9</v>
      </c>
      <c r="I7" s="31" t="s">
        <v>9</v>
      </c>
      <c r="J7" s="121">
        <v>42660</v>
      </c>
      <c r="K7" s="36" t="s">
        <v>15</v>
      </c>
      <c r="L7" s="36" t="s">
        <v>14</v>
      </c>
    </row>
    <row r="8" spans="1:14" ht="15" customHeight="1" x14ac:dyDescent="0.25">
      <c r="A8" s="40">
        <f t="shared" ca="1" si="0"/>
        <v>20</v>
      </c>
      <c r="B8" s="66">
        <v>35216</v>
      </c>
      <c r="C8" s="62" t="s">
        <v>82</v>
      </c>
      <c r="D8" s="65" t="s">
        <v>9</v>
      </c>
      <c r="E8" s="33" t="s">
        <v>115</v>
      </c>
      <c r="F8" s="77" t="s">
        <v>9</v>
      </c>
      <c r="G8" s="82">
        <v>42648</v>
      </c>
      <c r="H8" s="67">
        <v>42655</v>
      </c>
      <c r="I8" s="76">
        <v>42655</v>
      </c>
      <c r="J8" s="63">
        <v>42662</v>
      </c>
      <c r="K8" s="62"/>
      <c r="L8" s="62"/>
    </row>
    <row r="9" spans="1:14" ht="15" customHeight="1" x14ac:dyDescent="0.25">
      <c r="A9" s="40">
        <f t="shared" ca="1" si="0"/>
        <v>20</v>
      </c>
      <c r="B9" s="35">
        <v>35183</v>
      </c>
      <c r="C9" s="20" t="s">
        <v>42</v>
      </c>
      <c r="D9" s="26" t="s">
        <v>9</v>
      </c>
      <c r="E9" s="33" t="s">
        <v>12</v>
      </c>
      <c r="F9" s="48" t="s">
        <v>9</v>
      </c>
      <c r="G9" s="122">
        <v>42622</v>
      </c>
      <c r="H9" s="37" t="s">
        <v>9</v>
      </c>
      <c r="I9" s="37" t="s">
        <v>9</v>
      </c>
      <c r="J9" s="37" t="s">
        <v>9</v>
      </c>
      <c r="K9" s="29" t="s">
        <v>15</v>
      </c>
      <c r="L9" s="29" t="s">
        <v>14</v>
      </c>
      <c r="M9" s="135"/>
      <c r="N9" s="135"/>
    </row>
    <row r="10" spans="1:14" s="15" customFormat="1" ht="15" customHeight="1" x14ac:dyDescent="0.25">
      <c r="A10" s="40">
        <f t="shared" ca="1" si="0"/>
        <v>21</v>
      </c>
      <c r="B10" s="35">
        <v>35021</v>
      </c>
      <c r="C10" s="20" t="s">
        <v>13</v>
      </c>
      <c r="D10" s="65" t="s">
        <v>9</v>
      </c>
      <c r="E10" s="33" t="s">
        <v>12</v>
      </c>
      <c r="F10" s="25" t="s">
        <v>9</v>
      </c>
      <c r="G10" s="24" t="s">
        <v>9</v>
      </c>
      <c r="H10" s="67">
        <v>42640</v>
      </c>
      <c r="I10" s="31" t="s">
        <v>9</v>
      </c>
      <c r="J10" s="31">
        <v>42663</v>
      </c>
      <c r="K10" s="36" t="s">
        <v>8</v>
      </c>
      <c r="L10" s="36" t="s">
        <v>14</v>
      </c>
      <c r="M10" s="4"/>
      <c r="N10" s="4"/>
    </row>
    <row r="11" spans="1:14" ht="15" customHeight="1" x14ac:dyDescent="0.25">
      <c r="A11" s="40">
        <f t="shared" ca="1" si="0"/>
        <v>20</v>
      </c>
      <c r="B11" s="66">
        <v>35077</v>
      </c>
      <c r="C11" s="62" t="s">
        <v>13</v>
      </c>
      <c r="D11" s="39" t="s">
        <v>9</v>
      </c>
      <c r="E11" s="33" t="s">
        <v>12</v>
      </c>
      <c r="F11" s="159" t="s">
        <v>9</v>
      </c>
      <c r="G11" s="82" t="s">
        <v>9</v>
      </c>
      <c r="H11" s="23" t="s">
        <v>9</v>
      </c>
      <c r="I11" s="23" t="s">
        <v>9</v>
      </c>
      <c r="J11" s="76" t="s">
        <v>9</v>
      </c>
      <c r="K11" s="62" t="s">
        <v>15</v>
      </c>
      <c r="L11" s="62" t="s">
        <v>14</v>
      </c>
      <c r="M11" s="15"/>
      <c r="N11" s="15"/>
    </row>
    <row r="12" spans="1:14" ht="15" customHeight="1" x14ac:dyDescent="0.25">
      <c r="A12" s="40">
        <f t="shared" ca="1" si="0"/>
        <v>21</v>
      </c>
      <c r="B12" s="27">
        <v>34757</v>
      </c>
      <c r="C12" s="20" t="s">
        <v>114</v>
      </c>
      <c r="D12" s="26" t="s">
        <v>45</v>
      </c>
      <c r="E12" s="33" t="s">
        <v>12</v>
      </c>
      <c r="F12" s="85">
        <v>42657</v>
      </c>
      <c r="G12" s="24" t="s">
        <v>62</v>
      </c>
      <c r="H12" s="23">
        <v>42654</v>
      </c>
      <c r="I12" s="31">
        <v>42654</v>
      </c>
      <c r="J12" s="38"/>
      <c r="K12" s="20" t="s">
        <v>8</v>
      </c>
      <c r="L12" s="20" t="s">
        <v>14</v>
      </c>
    </row>
    <row r="13" spans="1:14" ht="15" customHeight="1" x14ac:dyDescent="0.25">
      <c r="A13" s="40">
        <f t="shared" ca="1" si="0"/>
        <v>22</v>
      </c>
      <c r="B13" s="27">
        <v>34642</v>
      </c>
      <c r="C13" s="20" t="s">
        <v>113</v>
      </c>
      <c r="D13" s="43" t="s">
        <v>45</v>
      </c>
      <c r="E13" s="33" t="s">
        <v>12</v>
      </c>
      <c r="F13" s="25" t="s">
        <v>9</v>
      </c>
      <c r="G13" s="24">
        <v>42650</v>
      </c>
      <c r="H13" s="32">
        <v>42655</v>
      </c>
      <c r="I13" s="76">
        <v>42655</v>
      </c>
      <c r="J13" s="32">
        <v>42663</v>
      </c>
      <c r="K13" s="44" t="s">
        <v>8</v>
      </c>
      <c r="L13" s="44" t="s">
        <v>14</v>
      </c>
      <c r="M13" s="15"/>
    </row>
    <row r="14" spans="1:14" ht="15" customHeight="1" x14ac:dyDescent="0.25">
      <c r="A14" s="40">
        <f t="shared" ca="1" si="0"/>
        <v>21</v>
      </c>
      <c r="B14" s="27">
        <v>34846</v>
      </c>
      <c r="C14" s="20" t="s">
        <v>13</v>
      </c>
      <c r="D14" s="43" t="s">
        <v>9</v>
      </c>
      <c r="E14" s="33" t="s">
        <v>12</v>
      </c>
      <c r="F14" s="25" t="s">
        <v>9</v>
      </c>
      <c r="G14" s="24" t="s">
        <v>9</v>
      </c>
      <c r="H14" s="23" t="s">
        <v>9</v>
      </c>
      <c r="I14" s="100" t="s">
        <v>112</v>
      </c>
      <c r="J14" s="31" t="s">
        <v>9</v>
      </c>
      <c r="K14" s="36" t="s">
        <v>8</v>
      </c>
      <c r="L14" s="36" t="s">
        <v>14</v>
      </c>
      <c r="M14" s="15"/>
    </row>
    <row r="15" spans="1:14" s="171" customFormat="1" ht="15" customHeight="1" x14ac:dyDescent="0.25">
      <c r="A15" s="40">
        <f t="shared" ca="1" si="0"/>
        <v>21</v>
      </c>
      <c r="B15" s="27">
        <v>34828</v>
      </c>
      <c r="C15" s="20" t="s">
        <v>13</v>
      </c>
      <c r="D15" s="26" t="s">
        <v>9</v>
      </c>
      <c r="E15" s="33" t="s">
        <v>12</v>
      </c>
      <c r="F15" s="84" t="s">
        <v>9</v>
      </c>
      <c r="G15" s="24" t="s">
        <v>9</v>
      </c>
      <c r="H15" s="23" t="s">
        <v>9</v>
      </c>
      <c r="I15" s="23" t="s">
        <v>9</v>
      </c>
      <c r="J15" s="38"/>
      <c r="K15" s="20" t="s">
        <v>8</v>
      </c>
      <c r="L15" s="20" t="s">
        <v>14</v>
      </c>
      <c r="M15" s="36"/>
      <c r="N15" s="19"/>
    </row>
    <row r="16" spans="1:14" ht="15" customHeight="1" x14ac:dyDescent="0.25">
      <c r="A16" s="40">
        <f t="shared" ca="1" si="0"/>
        <v>21</v>
      </c>
      <c r="B16" s="51">
        <v>34695</v>
      </c>
      <c r="C16" s="29" t="s">
        <v>13</v>
      </c>
      <c r="D16" s="50" t="s">
        <v>111</v>
      </c>
      <c r="E16" s="33" t="s">
        <v>12</v>
      </c>
      <c r="F16" s="85" t="s">
        <v>9</v>
      </c>
      <c r="G16" s="47" t="s">
        <v>9</v>
      </c>
      <c r="H16" s="32" t="s">
        <v>9</v>
      </c>
      <c r="I16" s="32" t="s">
        <v>9</v>
      </c>
      <c r="J16" s="31">
        <v>42660</v>
      </c>
      <c r="K16" s="44" t="s">
        <v>15</v>
      </c>
      <c r="L16" s="44" t="s">
        <v>14</v>
      </c>
    </row>
    <row r="17" spans="1:14" ht="15" customHeight="1" x14ac:dyDescent="0.25">
      <c r="A17" s="40">
        <f t="shared" ca="1" si="0"/>
        <v>21</v>
      </c>
      <c r="B17" s="27">
        <v>34857</v>
      </c>
      <c r="C17" s="20" t="s">
        <v>13</v>
      </c>
      <c r="D17" s="43" t="s">
        <v>9</v>
      </c>
      <c r="E17" s="22" t="s">
        <v>12</v>
      </c>
      <c r="F17" s="84" t="s">
        <v>9</v>
      </c>
      <c r="G17" s="24" t="s">
        <v>9</v>
      </c>
      <c r="H17" s="32" t="s">
        <v>9</v>
      </c>
      <c r="I17" s="32" t="s">
        <v>9</v>
      </c>
      <c r="J17" s="32" t="s">
        <v>6</v>
      </c>
      <c r="K17" s="36" t="s">
        <v>15</v>
      </c>
      <c r="L17" s="36" t="s">
        <v>14</v>
      </c>
    </row>
    <row r="18" spans="1:14" ht="15" customHeight="1" x14ac:dyDescent="0.25">
      <c r="A18" s="126">
        <f t="shared" ca="1" si="0"/>
        <v>21</v>
      </c>
      <c r="B18" s="125">
        <v>34898</v>
      </c>
      <c r="C18" s="107" t="s">
        <v>42</v>
      </c>
      <c r="D18" s="124" t="s">
        <v>9</v>
      </c>
      <c r="E18" s="107" t="s">
        <v>18</v>
      </c>
      <c r="F18" s="174" t="s">
        <v>9</v>
      </c>
      <c r="G18" s="122" t="s">
        <v>9</v>
      </c>
      <c r="H18" s="120" t="s">
        <v>9</v>
      </c>
      <c r="I18" s="120" t="s">
        <v>9</v>
      </c>
      <c r="J18" s="121" t="s">
        <v>9</v>
      </c>
      <c r="K18" s="107" t="s">
        <v>15</v>
      </c>
      <c r="L18" s="107" t="s">
        <v>14</v>
      </c>
      <c r="N18" s="19"/>
    </row>
    <row r="19" spans="1:14" ht="15" customHeight="1" x14ac:dyDescent="0.25">
      <c r="A19" s="40">
        <f t="shared" ca="1" si="0"/>
        <v>22</v>
      </c>
      <c r="B19" s="66">
        <v>34655</v>
      </c>
      <c r="C19" s="62" t="s">
        <v>105</v>
      </c>
      <c r="D19" s="39" t="s">
        <v>9</v>
      </c>
      <c r="E19" s="78" t="s">
        <v>12</v>
      </c>
      <c r="F19" s="77" t="s">
        <v>9</v>
      </c>
      <c r="G19" s="82">
        <v>42650</v>
      </c>
      <c r="H19" s="76">
        <v>42655</v>
      </c>
      <c r="I19" s="76">
        <v>42655</v>
      </c>
      <c r="J19" s="76"/>
      <c r="K19" s="62" t="s">
        <v>15</v>
      </c>
      <c r="L19" s="62" t="s">
        <v>14</v>
      </c>
      <c r="M19" s="19"/>
      <c r="N19" s="15"/>
    </row>
    <row r="20" spans="1:14" ht="15" customHeight="1" x14ac:dyDescent="0.25">
      <c r="A20" s="40">
        <f t="shared" ca="1" si="0"/>
        <v>21</v>
      </c>
      <c r="B20" s="27">
        <v>34827</v>
      </c>
      <c r="C20" s="20" t="s">
        <v>13</v>
      </c>
      <c r="D20" s="43" t="s">
        <v>9</v>
      </c>
      <c r="E20" s="21" t="s">
        <v>12</v>
      </c>
      <c r="F20" s="25" t="s">
        <v>9</v>
      </c>
      <c r="G20" s="24">
        <v>42660</v>
      </c>
      <c r="H20" s="23">
        <v>42668</v>
      </c>
      <c r="I20" s="32">
        <v>42668</v>
      </c>
      <c r="J20" s="22"/>
      <c r="K20" s="20" t="s">
        <v>15</v>
      </c>
      <c r="L20" s="20" t="s">
        <v>22</v>
      </c>
      <c r="M20" s="19"/>
      <c r="N20" s="19"/>
    </row>
    <row r="21" spans="1:14" ht="15" customHeight="1" x14ac:dyDescent="0.25">
      <c r="A21" s="40">
        <f t="shared" ca="1" si="0"/>
        <v>22</v>
      </c>
      <c r="B21" s="136">
        <v>34658</v>
      </c>
      <c r="C21" s="29" t="s">
        <v>13</v>
      </c>
      <c r="D21" s="65" t="s">
        <v>9</v>
      </c>
      <c r="E21" s="33" t="s">
        <v>12</v>
      </c>
      <c r="F21" s="152" t="s">
        <v>9</v>
      </c>
      <c r="G21" s="82" t="s">
        <v>9</v>
      </c>
      <c r="H21" s="76" t="s">
        <v>9</v>
      </c>
      <c r="I21" s="31" t="s">
        <v>9</v>
      </c>
      <c r="J21" s="76">
        <v>42661</v>
      </c>
      <c r="K21" s="42" t="s">
        <v>15</v>
      </c>
      <c r="L21" s="42" t="s">
        <v>14</v>
      </c>
    </row>
    <row r="22" spans="1:14" ht="15" customHeight="1" x14ac:dyDescent="0.25">
      <c r="A22" s="40">
        <f t="shared" ca="1" si="0"/>
        <v>22</v>
      </c>
      <c r="B22" s="27">
        <v>34558</v>
      </c>
      <c r="C22" s="20" t="s">
        <v>13</v>
      </c>
      <c r="D22" s="26" t="s">
        <v>45</v>
      </c>
      <c r="E22" s="33" t="s">
        <v>12</v>
      </c>
      <c r="F22" s="25" t="s">
        <v>9</v>
      </c>
      <c r="G22" s="24" t="s">
        <v>9</v>
      </c>
      <c r="H22" s="23" t="s">
        <v>9</v>
      </c>
      <c r="I22" s="31" t="s">
        <v>9</v>
      </c>
      <c r="J22" s="38" t="s">
        <v>9</v>
      </c>
      <c r="K22" s="20" t="s">
        <v>8</v>
      </c>
      <c r="L22" s="20" t="s">
        <v>14</v>
      </c>
    </row>
    <row r="23" spans="1:14" ht="15" customHeight="1" x14ac:dyDescent="0.25">
      <c r="A23" s="40">
        <f t="shared" ca="1" si="0"/>
        <v>22</v>
      </c>
      <c r="B23" s="35">
        <v>34312</v>
      </c>
      <c r="C23" s="29" t="s">
        <v>13</v>
      </c>
      <c r="D23" s="26" t="s">
        <v>9</v>
      </c>
      <c r="E23" s="33" t="s">
        <v>12</v>
      </c>
      <c r="F23" s="25" t="s">
        <v>9</v>
      </c>
      <c r="G23" s="24">
        <v>42654</v>
      </c>
      <c r="H23" s="32">
        <v>42655</v>
      </c>
      <c r="I23" s="31">
        <v>42655</v>
      </c>
      <c r="J23" s="31"/>
      <c r="K23" s="29" t="s">
        <v>15</v>
      </c>
      <c r="L23" s="29" t="s">
        <v>22</v>
      </c>
    </row>
    <row r="24" spans="1:14" s="141" customFormat="1" ht="15" x14ac:dyDescent="0.25">
      <c r="A24" s="40">
        <f t="shared" ca="1" si="0"/>
        <v>22</v>
      </c>
      <c r="B24" s="35">
        <v>34452</v>
      </c>
      <c r="C24" s="173" t="s">
        <v>13</v>
      </c>
      <c r="D24" s="43" t="s">
        <v>9</v>
      </c>
      <c r="E24" s="21" t="s">
        <v>12</v>
      </c>
      <c r="F24" s="25" t="s">
        <v>9</v>
      </c>
      <c r="G24" s="24" t="s">
        <v>9</v>
      </c>
      <c r="H24" s="23" t="s">
        <v>9</v>
      </c>
      <c r="I24" s="23" t="s">
        <v>9</v>
      </c>
      <c r="J24" s="38">
        <v>42660</v>
      </c>
      <c r="K24" s="42" t="s">
        <v>8</v>
      </c>
      <c r="L24" s="42" t="s">
        <v>14</v>
      </c>
      <c r="M24" s="4"/>
      <c r="N24" s="4"/>
    </row>
    <row r="25" spans="1:14" s="19" customFormat="1" ht="15" customHeight="1" x14ac:dyDescent="0.25">
      <c r="A25" s="40">
        <f t="shared" ca="1" si="0"/>
        <v>22</v>
      </c>
      <c r="B25" s="27">
        <v>34311</v>
      </c>
      <c r="C25" s="20" t="s">
        <v>13</v>
      </c>
      <c r="D25" s="26" t="s">
        <v>9</v>
      </c>
      <c r="E25" s="21" t="s">
        <v>12</v>
      </c>
      <c r="F25" s="25" t="s">
        <v>9</v>
      </c>
      <c r="G25" s="24">
        <v>42654</v>
      </c>
      <c r="H25" s="23">
        <v>42655</v>
      </c>
      <c r="I25" s="23">
        <v>42655</v>
      </c>
      <c r="J25" s="22"/>
      <c r="K25" s="29" t="s">
        <v>15</v>
      </c>
      <c r="L25" s="29" t="s">
        <v>22</v>
      </c>
      <c r="M25" s="4"/>
      <c r="N25" s="4"/>
    </row>
    <row r="26" spans="1:14" s="19" customFormat="1" ht="15" customHeight="1" x14ac:dyDescent="0.25">
      <c r="A26" s="40">
        <f t="shared" ca="1" si="0"/>
        <v>22</v>
      </c>
      <c r="B26" s="35">
        <v>34314</v>
      </c>
      <c r="C26" s="20" t="s">
        <v>13</v>
      </c>
      <c r="D26" s="26" t="s">
        <v>9</v>
      </c>
      <c r="E26" s="33" t="s">
        <v>12</v>
      </c>
      <c r="F26" s="25" t="s">
        <v>9</v>
      </c>
      <c r="G26" s="24" t="s">
        <v>21</v>
      </c>
      <c r="H26" s="32">
        <v>42661</v>
      </c>
      <c r="I26" s="31">
        <v>42661</v>
      </c>
      <c r="J26" s="31"/>
      <c r="K26" s="29" t="s">
        <v>8</v>
      </c>
      <c r="L26" s="29" t="s">
        <v>22</v>
      </c>
    </row>
    <row r="27" spans="1:14" ht="15" customHeight="1" x14ac:dyDescent="0.25">
      <c r="A27" s="40">
        <f t="shared" ca="1" si="0"/>
        <v>22</v>
      </c>
      <c r="B27" s="51">
        <v>34342</v>
      </c>
      <c r="C27" s="29" t="s">
        <v>42</v>
      </c>
      <c r="D27" s="50" t="s">
        <v>12</v>
      </c>
      <c r="E27" s="29" t="s">
        <v>28</v>
      </c>
      <c r="F27" s="85" t="s">
        <v>9</v>
      </c>
      <c r="G27" s="24" t="s">
        <v>21</v>
      </c>
      <c r="H27" s="32">
        <v>42647</v>
      </c>
      <c r="I27" s="32" t="s">
        <v>9</v>
      </c>
      <c r="J27" s="31"/>
      <c r="K27" s="29"/>
      <c r="L27" s="29"/>
      <c r="M27" s="15"/>
    </row>
    <row r="28" spans="1:14" ht="15" customHeight="1" x14ac:dyDescent="0.25">
      <c r="A28" s="40">
        <f t="shared" ca="1" si="0"/>
        <v>22</v>
      </c>
      <c r="B28" s="35">
        <v>34328</v>
      </c>
      <c r="C28" s="29" t="s">
        <v>41</v>
      </c>
      <c r="D28" s="26" t="s">
        <v>9</v>
      </c>
      <c r="E28" s="33" t="s">
        <v>12</v>
      </c>
      <c r="F28" s="25" t="s">
        <v>9</v>
      </c>
      <c r="G28" s="24">
        <v>42655</v>
      </c>
      <c r="H28" s="32">
        <v>42662</v>
      </c>
      <c r="I28" s="31">
        <v>42662</v>
      </c>
      <c r="J28" s="31"/>
      <c r="K28" s="29" t="s">
        <v>15</v>
      </c>
      <c r="L28" s="29" t="s">
        <v>22</v>
      </c>
      <c r="M28" s="19"/>
      <c r="N28" s="19"/>
    </row>
    <row r="29" spans="1:14" ht="15" customHeight="1" x14ac:dyDescent="0.25">
      <c r="A29" s="40">
        <f t="shared" ca="1" si="0"/>
        <v>22</v>
      </c>
      <c r="B29" s="35">
        <v>34537</v>
      </c>
      <c r="C29" s="20" t="s">
        <v>82</v>
      </c>
      <c r="D29" s="26" t="s">
        <v>9</v>
      </c>
      <c r="E29" s="22" t="s">
        <v>36</v>
      </c>
      <c r="F29" s="130" t="s">
        <v>9</v>
      </c>
      <c r="G29" s="24">
        <v>42648</v>
      </c>
      <c r="H29" s="67">
        <v>42654</v>
      </c>
      <c r="I29" s="67">
        <v>42654</v>
      </c>
      <c r="J29" s="31">
        <v>42662</v>
      </c>
      <c r="K29" s="36"/>
      <c r="L29" s="36"/>
      <c r="M29" s="129"/>
      <c r="N29" s="19"/>
    </row>
    <row r="30" spans="1:14" ht="15" customHeight="1" x14ac:dyDescent="0.25">
      <c r="A30" s="40">
        <f t="shared" ca="1" si="0"/>
        <v>22</v>
      </c>
      <c r="B30" s="140">
        <v>34348</v>
      </c>
      <c r="C30" s="62" t="s">
        <v>13</v>
      </c>
      <c r="D30" s="50" t="s">
        <v>9</v>
      </c>
      <c r="E30" s="33" t="s">
        <v>12</v>
      </c>
      <c r="F30" s="158" t="s">
        <v>9</v>
      </c>
      <c r="G30" s="47" t="s">
        <v>9</v>
      </c>
      <c r="H30" s="32" t="s">
        <v>9</v>
      </c>
      <c r="I30" s="32" t="s">
        <v>9</v>
      </c>
      <c r="J30" s="31">
        <v>42656</v>
      </c>
      <c r="K30" s="44" t="s">
        <v>15</v>
      </c>
      <c r="L30" s="44" t="s">
        <v>14</v>
      </c>
    </row>
    <row r="31" spans="1:14" ht="15" customHeight="1" x14ac:dyDescent="0.25">
      <c r="A31" s="40">
        <f t="shared" ca="1" si="0"/>
        <v>22</v>
      </c>
      <c r="B31" s="70">
        <v>34360</v>
      </c>
      <c r="C31" s="67" t="s">
        <v>13</v>
      </c>
      <c r="D31" s="26" t="s">
        <v>27</v>
      </c>
      <c r="E31" s="33" t="s">
        <v>12</v>
      </c>
      <c r="F31" s="69" t="s">
        <v>9</v>
      </c>
      <c r="G31" s="24" t="s">
        <v>21</v>
      </c>
      <c r="H31" s="37">
        <v>42662</v>
      </c>
      <c r="I31" s="31">
        <v>42662</v>
      </c>
      <c r="J31" s="31"/>
      <c r="K31" s="36" t="s">
        <v>110</v>
      </c>
      <c r="L31" s="36" t="s">
        <v>14</v>
      </c>
    </row>
    <row r="32" spans="1:14" s="15" customFormat="1" ht="15" customHeight="1" x14ac:dyDescent="0.25">
      <c r="A32" s="40">
        <f t="shared" ca="1" si="0"/>
        <v>22</v>
      </c>
      <c r="B32" s="66">
        <v>34380</v>
      </c>
      <c r="C32" s="62" t="s">
        <v>82</v>
      </c>
      <c r="D32" s="39" t="s">
        <v>45</v>
      </c>
      <c r="E32" s="33" t="s">
        <v>12</v>
      </c>
      <c r="F32" s="77" t="s">
        <v>9</v>
      </c>
      <c r="G32" s="24" t="s">
        <v>21</v>
      </c>
      <c r="H32" s="76">
        <v>42654</v>
      </c>
      <c r="I32" s="76">
        <v>42654</v>
      </c>
      <c r="J32" s="63">
        <v>42668</v>
      </c>
      <c r="K32" s="62" t="s">
        <v>15</v>
      </c>
      <c r="L32" s="62" t="s">
        <v>14</v>
      </c>
      <c r="M32" s="97"/>
    </row>
    <row r="33" spans="1:14" ht="15" customHeight="1" x14ac:dyDescent="0.25">
      <c r="A33" s="40">
        <f t="shared" ca="1" si="0"/>
        <v>22</v>
      </c>
      <c r="B33" s="35">
        <v>34424</v>
      </c>
      <c r="C33" s="20" t="s">
        <v>13</v>
      </c>
      <c r="D33" s="65" t="s">
        <v>9</v>
      </c>
      <c r="E33" s="33" t="s">
        <v>12</v>
      </c>
      <c r="F33" s="25" t="s">
        <v>9</v>
      </c>
      <c r="G33" s="24" t="s">
        <v>9</v>
      </c>
      <c r="H33" s="67" t="s">
        <v>9</v>
      </c>
      <c r="I33" s="67" t="s">
        <v>9</v>
      </c>
      <c r="J33" s="38" t="s">
        <v>9</v>
      </c>
      <c r="K33" s="36" t="s">
        <v>15</v>
      </c>
      <c r="L33" s="36" t="s">
        <v>14</v>
      </c>
      <c r="N33" s="15"/>
    </row>
    <row r="34" spans="1:14" s="15" customFormat="1" ht="15" customHeight="1" x14ac:dyDescent="0.25">
      <c r="A34" s="40">
        <f t="shared" ref="A34:A65" ca="1" si="1">DATEDIF(B34,NOW(),"y")</f>
        <v>22</v>
      </c>
      <c r="B34" s="35">
        <v>34311</v>
      </c>
      <c r="C34" s="20" t="s">
        <v>13</v>
      </c>
      <c r="D34" s="39" t="s">
        <v>9</v>
      </c>
      <c r="E34" s="33" t="s">
        <v>12</v>
      </c>
      <c r="F34" s="25" t="s">
        <v>9</v>
      </c>
      <c r="G34" s="24" t="s">
        <v>9</v>
      </c>
      <c r="H34" s="67">
        <v>42634</v>
      </c>
      <c r="I34" s="37" t="s">
        <v>9</v>
      </c>
      <c r="J34" s="31">
        <v>42669</v>
      </c>
      <c r="K34" s="44" t="s">
        <v>109</v>
      </c>
      <c r="L34" s="44" t="s">
        <v>7</v>
      </c>
      <c r="M34" s="4"/>
      <c r="N34" s="4"/>
    </row>
    <row r="35" spans="1:14" ht="15" customHeight="1" x14ac:dyDescent="0.25">
      <c r="A35" s="40">
        <f t="shared" ca="1" si="1"/>
        <v>22</v>
      </c>
      <c r="B35" s="35">
        <v>34499</v>
      </c>
      <c r="C35" s="20" t="s">
        <v>41</v>
      </c>
      <c r="D35" s="26" t="s">
        <v>108</v>
      </c>
      <c r="E35" s="33" t="s">
        <v>12</v>
      </c>
      <c r="F35" s="25" t="s">
        <v>9</v>
      </c>
      <c r="G35" s="24" t="s">
        <v>21</v>
      </c>
      <c r="H35" s="32" t="s">
        <v>107</v>
      </c>
      <c r="I35" s="31">
        <v>42669</v>
      </c>
      <c r="J35" s="31"/>
      <c r="K35" s="29" t="s">
        <v>8</v>
      </c>
      <c r="L35" s="29" t="s">
        <v>22</v>
      </c>
      <c r="M35" s="19"/>
      <c r="N35" s="19"/>
    </row>
    <row r="36" spans="1:14" ht="15" customHeight="1" x14ac:dyDescent="0.25">
      <c r="A36" s="106">
        <f t="shared" ca="1" si="1"/>
        <v>22</v>
      </c>
      <c r="B36" s="156">
        <v>34589</v>
      </c>
      <c r="C36" s="98" t="s">
        <v>13</v>
      </c>
      <c r="D36" s="104" t="s">
        <v>9</v>
      </c>
      <c r="E36" s="99" t="s">
        <v>12</v>
      </c>
      <c r="F36" s="134" t="s">
        <v>9</v>
      </c>
      <c r="G36" s="101" t="s">
        <v>9</v>
      </c>
      <c r="H36" s="100" t="s">
        <v>9</v>
      </c>
      <c r="I36" s="100" t="s">
        <v>9</v>
      </c>
      <c r="J36" s="80" t="s">
        <v>78</v>
      </c>
      <c r="K36" s="98" t="s">
        <v>8</v>
      </c>
      <c r="L36" s="98" t="s">
        <v>14</v>
      </c>
    </row>
    <row r="37" spans="1:14" ht="15" customHeight="1" x14ac:dyDescent="0.25">
      <c r="A37" s="40">
        <f t="shared" ca="1" si="1"/>
        <v>24</v>
      </c>
      <c r="B37" s="35">
        <v>33925</v>
      </c>
      <c r="C37" s="20" t="s">
        <v>105</v>
      </c>
      <c r="D37" s="26" t="s">
        <v>9</v>
      </c>
      <c r="E37" s="33" t="s">
        <v>12</v>
      </c>
      <c r="F37" s="25" t="s">
        <v>9</v>
      </c>
      <c r="G37" s="24" t="s">
        <v>9</v>
      </c>
      <c r="H37" s="67">
        <v>42647</v>
      </c>
      <c r="I37" s="67" t="s">
        <v>9</v>
      </c>
      <c r="J37" s="31">
        <v>42663</v>
      </c>
      <c r="K37" s="20" t="s">
        <v>15</v>
      </c>
      <c r="L37" s="20" t="s">
        <v>14</v>
      </c>
      <c r="N37" s="15"/>
    </row>
    <row r="38" spans="1:14" ht="15" customHeight="1" x14ac:dyDescent="0.25">
      <c r="A38" s="40">
        <f t="shared" ca="1" si="1"/>
        <v>23</v>
      </c>
      <c r="B38" s="35">
        <v>34115</v>
      </c>
      <c r="C38" s="20" t="s">
        <v>13</v>
      </c>
      <c r="D38" s="43" t="s">
        <v>9</v>
      </c>
      <c r="E38" s="33" t="s">
        <v>12</v>
      </c>
      <c r="F38" s="25" t="s">
        <v>9</v>
      </c>
      <c r="G38" s="24" t="s">
        <v>9</v>
      </c>
      <c r="H38" s="23" t="s">
        <v>9</v>
      </c>
      <c r="I38" s="23" t="s">
        <v>9</v>
      </c>
      <c r="J38" s="38" t="s">
        <v>9</v>
      </c>
      <c r="K38" s="36" t="s">
        <v>15</v>
      </c>
      <c r="L38" s="36" t="s">
        <v>7</v>
      </c>
      <c r="M38" s="97"/>
      <c r="N38" s="41"/>
    </row>
    <row r="39" spans="1:14" ht="15" customHeight="1" x14ac:dyDescent="0.25">
      <c r="A39" s="40">
        <f t="shared" ca="1" si="1"/>
        <v>23</v>
      </c>
      <c r="B39" s="27">
        <v>34111</v>
      </c>
      <c r="C39" s="29" t="s">
        <v>82</v>
      </c>
      <c r="D39" s="43" t="s">
        <v>45</v>
      </c>
      <c r="E39" s="33" t="s">
        <v>12</v>
      </c>
      <c r="F39" s="25" t="s">
        <v>9</v>
      </c>
      <c r="G39" s="24">
        <v>42653</v>
      </c>
      <c r="H39" s="76">
        <v>42661</v>
      </c>
      <c r="I39" s="38">
        <v>42661</v>
      </c>
      <c r="J39" s="38"/>
      <c r="K39" s="20" t="s">
        <v>8</v>
      </c>
      <c r="L39" s="20" t="s">
        <v>14</v>
      </c>
      <c r="M39" s="172"/>
      <c r="N39" s="171"/>
    </row>
    <row r="40" spans="1:14" ht="15" customHeight="1" x14ac:dyDescent="0.25">
      <c r="A40" s="40">
        <f t="shared" ca="1" si="1"/>
        <v>23</v>
      </c>
      <c r="B40" s="27">
        <v>34078</v>
      </c>
      <c r="C40" s="20" t="s">
        <v>104</v>
      </c>
      <c r="D40" s="26" t="s">
        <v>9</v>
      </c>
      <c r="E40" s="21" t="s">
        <v>12</v>
      </c>
      <c r="F40" s="25" t="s">
        <v>9</v>
      </c>
      <c r="G40" s="24" t="s">
        <v>21</v>
      </c>
      <c r="H40" s="23">
        <v>42661</v>
      </c>
      <c r="I40" s="23">
        <v>42661</v>
      </c>
      <c r="J40" s="22"/>
      <c r="K40" s="20" t="s">
        <v>8</v>
      </c>
      <c r="L40" s="20" t="s">
        <v>22</v>
      </c>
      <c r="M40" s="19"/>
      <c r="N40" s="19"/>
    </row>
    <row r="41" spans="1:14" s="41" customFormat="1" ht="15" customHeight="1" x14ac:dyDescent="0.25">
      <c r="A41" s="40">
        <f t="shared" ca="1" si="1"/>
        <v>23</v>
      </c>
      <c r="B41" s="70">
        <v>34055</v>
      </c>
      <c r="C41" s="67" t="s">
        <v>103</v>
      </c>
      <c r="D41" s="26" t="s">
        <v>12</v>
      </c>
      <c r="E41" s="21" t="s">
        <v>12</v>
      </c>
      <c r="F41" s="69" t="s">
        <v>9</v>
      </c>
      <c r="G41" s="24" t="s">
        <v>21</v>
      </c>
      <c r="H41" s="37">
        <v>42647</v>
      </c>
      <c r="I41" s="31" t="s">
        <v>9</v>
      </c>
      <c r="J41" s="38"/>
      <c r="K41" s="36" t="s">
        <v>8</v>
      </c>
      <c r="L41" s="36" t="s">
        <v>14</v>
      </c>
      <c r="M41" s="19"/>
      <c r="N41" s="4"/>
    </row>
    <row r="42" spans="1:14" s="19" customFormat="1" ht="15" customHeight="1" x14ac:dyDescent="0.25">
      <c r="A42" s="40">
        <f t="shared" ca="1" si="1"/>
        <v>24</v>
      </c>
      <c r="B42" s="70">
        <v>33932</v>
      </c>
      <c r="C42" s="67" t="s">
        <v>13</v>
      </c>
      <c r="D42" s="26" t="s">
        <v>102</v>
      </c>
      <c r="E42" s="21" t="s">
        <v>12</v>
      </c>
      <c r="F42" s="69" t="s">
        <v>9</v>
      </c>
      <c r="G42" s="24" t="s">
        <v>21</v>
      </c>
      <c r="H42" s="37" t="s">
        <v>9</v>
      </c>
      <c r="I42" s="31" t="s">
        <v>9</v>
      </c>
      <c r="J42" s="38">
        <v>42667</v>
      </c>
      <c r="K42" s="36" t="s">
        <v>8</v>
      </c>
      <c r="L42" s="36" t="s">
        <v>85</v>
      </c>
      <c r="M42" s="41"/>
      <c r="N42" s="75"/>
    </row>
    <row r="43" spans="1:14" s="19" customFormat="1" ht="15" customHeight="1" x14ac:dyDescent="0.25">
      <c r="A43" s="40">
        <f t="shared" ca="1" si="1"/>
        <v>23</v>
      </c>
      <c r="B43" s="70">
        <v>34031</v>
      </c>
      <c r="C43" s="20" t="s">
        <v>13</v>
      </c>
      <c r="D43" s="43">
        <v>42656</v>
      </c>
      <c r="E43" s="33" t="s">
        <v>12</v>
      </c>
      <c r="F43" s="69" t="s">
        <v>9</v>
      </c>
      <c r="G43" s="68">
        <v>42657</v>
      </c>
      <c r="H43" s="32">
        <v>42668</v>
      </c>
      <c r="I43" s="32">
        <v>42668</v>
      </c>
      <c r="J43" s="31"/>
      <c r="K43" s="20" t="s">
        <v>15</v>
      </c>
      <c r="L43" s="20" t="s">
        <v>14</v>
      </c>
      <c r="M43" s="4"/>
      <c r="N43" s="4"/>
    </row>
    <row r="44" spans="1:14" ht="15" customHeight="1" x14ac:dyDescent="0.25">
      <c r="A44" s="40">
        <f t="shared" ca="1" si="1"/>
        <v>23</v>
      </c>
      <c r="B44" s="70">
        <v>34091</v>
      </c>
      <c r="C44" s="67" t="s">
        <v>42</v>
      </c>
      <c r="D44" s="26" t="s">
        <v>12</v>
      </c>
      <c r="E44" s="49" t="s">
        <v>101</v>
      </c>
      <c r="F44" s="48" t="s">
        <v>9</v>
      </c>
      <c r="G44" s="68" t="s">
        <v>9</v>
      </c>
      <c r="H44" s="23">
        <v>42647</v>
      </c>
      <c r="I44" s="23" t="s">
        <v>9</v>
      </c>
      <c r="J44" s="38"/>
      <c r="K44" s="36" t="s">
        <v>15</v>
      </c>
      <c r="L44" s="36" t="s">
        <v>14</v>
      </c>
      <c r="M44" s="19"/>
    </row>
    <row r="45" spans="1:14" ht="15" customHeight="1" x14ac:dyDescent="0.25">
      <c r="A45" s="40">
        <f t="shared" ca="1" si="1"/>
        <v>23</v>
      </c>
      <c r="B45" s="170">
        <v>34064</v>
      </c>
      <c r="C45" s="170" t="s">
        <v>13</v>
      </c>
      <c r="D45" s="50" t="s">
        <v>100</v>
      </c>
      <c r="E45" s="33" t="s">
        <v>12</v>
      </c>
      <c r="F45" s="48" t="s">
        <v>9</v>
      </c>
      <c r="G45" s="47" t="s">
        <v>9</v>
      </c>
      <c r="H45" s="37" t="s">
        <v>9</v>
      </c>
      <c r="I45" s="37" t="s">
        <v>9</v>
      </c>
      <c r="J45" s="38"/>
      <c r="K45" s="29" t="s">
        <v>8</v>
      </c>
      <c r="L45" s="44" t="s">
        <v>7</v>
      </c>
    </row>
    <row r="46" spans="1:14" ht="15" customHeight="1" x14ac:dyDescent="0.25">
      <c r="A46" s="40">
        <f t="shared" ca="1" si="1"/>
        <v>23</v>
      </c>
      <c r="B46" s="27">
        <v>34221</v>
      </c>
      <c r="C46" s="29" t="s">
        <v>13</v>
      </c>
      <c r="D46" s="26" t="s">
        <v>99</v>
      </c>
      <c r="E46" s="21" t="s">
        <v>98</v>
      </c>
      <c r="F46" s="25" t="s">
        <v>9</v>
      </c>
      <c r="G46" s="24">
        <v>42654</v>
      </c>
      <c r="H46" s="23">
        <v>42661</v>
      </c>
      <c r="I46" s="23">
        <v>42661</v>
      </c>
      <c r="J46" s="23">
        <v>42663</v>
      </c>
      <c r="K46" s="29" t="s">
        <v>8</v>
      </c>
      <c r="L46" s="29" t="s">
        <v>22</v>
      </c>
      <c r="M46" s="19"/>
      <c r="N46" s="19"/>
    </row>
    <row r="47" spans="1:14" ht="15" customHeight="1" x14ac:dyDescent="0.25">
      <c r="A47" s="40">
        <f t="shared" ca="1" si="1"/>
        <v>23</v>
      </c>
      <c r="B47" s="35">
        <v>34063</v>
      </c>
      <c r="C47" s="20" t="s">
        <v>13</v>
      </c>
      <c r="D47" s="26" t="s">
        <v>9</v>
      </c>
      <c r="E47" s="33" t="s">
        <v>12</v>
      </c>
      <c r="F47" s="48" t="s">
        <v>9</v>
      </c>
      <c r="G47" s="24" t="s">
        <v>9</v>
      </c>
      <c r="H47" s="37" t="s">
        <v>9</v>
      </c>
      <c r="I47" s="37" t="s">
        <v>9</v>
      </c>
      <c r="J47" s="38" t="s">
        <v>9</v>
      </c>
      <c r="K47" s="29" t="s">
        <v>8</v>
      </c>
      <c r="L47" s="29" t="s">
        <v>14</v>
      </c>
    </row>
    <row r="48" spans="1:14" ht="15" customHeight="1" x14ac:dyDescent="0.25">
      <c r="A48" s="169">
        <f t="shared" ca="1" si="1"/>
        <v>23</v>
      </c>
      <c r="B48" s="168">
        <v>34134</v>
      </c>
      <c r="C48" s="163" t="s">
        <v>59</v>
      </c>
      <c r="D48" s="167" t="s">
        <v>9</v>
      </c>
      <c r="E48" s="166" t="s">
        <v>12</v>
      </c>
      <c r="F48" s="164" t="s">
        <v>9</v>
      </c>
      <c r="G48" s="165" t="s">
        <v>9</v>
      </c>
      <c r="H48" s="164" t="s">
        <v>9</v>
      </c>
      <c r="I48" s="164" t="s">
        <v>9</v>
      </c>
      <c r="J48" s="164" t="s">
        <v>9</v>
      </c>
      <c r="K48" s="163" t="s">
        <v>8</v>
      </c>
      <c r="L48" s="163" t="s">
        <v>14</v>
      </c>
    </row>
    <row r="49" spans="1:14" ht="15" customHeight="1" x14ac:dyDescent="0.25">
      <c r="A49" s="40">
        <f t="shared" ca="1" si="1"/>
        <v>23</v>
      </c>
      <c r="B49" s="27">
        <v>34031</v>
      </c>
      <c r="C49" s="20" t="s">
        <v>13</v>
      </c>
      <c r="D49" s="43" t="s">
        <v>9</v>
      </c>
      <c r="E49" s="21" t="s">
        <v>12</v>
      </c>
      <c r="F49" s="152" t="s">
        <v>9</v>
      </c>
      <c r="G49" s="24" t="s">
        <v>9</v>
      </c>
      <c r="H49" s="32" t="s">
        <v>9</v>
      </c>
      <c r="I49" s="121">
        <v>42668</v>
      </c>
      <c r="J49" s="32" t="s">
        <v>9</v>
      </c>
      <c r="K49" s="29" t="s">
        <v>15</v>
      </c>
      <c r="L49" s="29" t="s">
        <v>14</v>
      </c>
      <c r="M49" s="19"/>
    </row>
    <row r="50" spans="1:14" ht="15" customHeight="1" x14ac:dyDescent="0.25">
      <c r="A50" s="40">
        <f t="shared" ca="1" si="1"/>
        <v>23</v>
      </c>
      <c r="B50" s="79">
        <v>33985</v>
      </c>
      <c r="C50" s="29" t="s">
        <v>13</v>
      </c>
      <c r="D50" s="50" t="s">
        <v>96</v>
      </c>
      <c r="E50" s="33" t="s">
        <v>12</v>
      </c>
      <c r="F50" s="85" t="s">
        <v>9</v>
      </c>
      <c r="G50" s="47" t="s">
        <v>21</v>
      </c>
      <c r="H50" s="31" t="s">
        <v>9</v>
      </c>
      <c r="I50" s="31" t="s">
        <v>9</v>
      </c>
      <c r="J50" s="38">
        <v>42667</v>
      </c>
      <c r="K50" s="44" t="s">
        <v>8</v>
      </c>
      <c r="L50" s="44" t="s">
        <v>14</v>
      </c>
    </row>
    <row r="51" spans="1:14" s="19" customFormat="1" ht="15" customHeight="1" x14ac:dyDescent="0.25">
      <c r="A51" s="40">
        <f t="shared" ca="1" si="1"/>
        <v>23</v>
      </c>
      <c r="B51" s="35">
        <v>33996</v>
      </c>
      <c r="C51" s="20" t="s">
        <v>13</v>
      </c>
      <c r="D51" s="65" t="s">
        <v>9</v>
      </c>
      <c r="E51" s="33" t="s">
        <v>12</v>
      </c>
      <c r="F51" s="25" t="s">
        <v>9</v>
      </c>
      <c r="G51" s="24" t="s">
        <v>9</v>
      </c>
      <c r="H51" s="67" t="s">
        <v>9</v>
      </c>
      <c r="I51" s="67" t="s">
        <v>9</v>
      </c>
      <c r="J51" s="38"/>
      <c r="K51" s="36" t="s">
        <v>8</v>
      </c>
      <c r="L51" s="36" t="s">
        <v>7</v>
      </c>
      <c r="M51" s="4"/>
      <c r="N51" s="4"/>
    </row>
    <row r="52" spans="1:14" s="19" customFormat="1" ht="15" customHeight="1" x14ac:dyDescent="0.25">
      <c r="A52" s="40">
        <f t="shared" ca="1" si="1"/>
        <v>23</v>
      </c>
      <c r="B52" s="35">
        <v>34119</v>
      </c>
      <c r="C52" s="20" t="s">
        <v>13</v>
      </c>
      <c r="D52" s="65" t="s">
        <v>9</v>
      </c>
      <c r="E52" s="33" t="s">
        <v>12</v>
      </c>
      <c r="F52" s="25" t="s">
        <v>9</v>
      </c>
      <c r="G52" s="24" t="s">
        <v>9</v>
      </c>
      <c r="H52" s="67" t="s">
        <v>9</v>
      </c>
      <c r="I52" s="31" t="s">
        <v>9</v>
      </c>
      <c r="J52" s="38"/>
      <c r="K52" s="36" t="s">
        <v>8</v>
      </c>
      <c r="L52" s="36" t="s">
        <v>14</v>
      </c>
      <c r="M52" s="4"/>
      <c r="N52" s="4"/>
    </row>
    <row r="53" spans="1:14" s="19" customFormat="1" ht="15" customHeight="1" x14ac:dyDescent="0.25">
      <c r="A53" s="40">
        <f t="shared" ca="1" si="1"/>
        <v>23</v>
      </c>
      <c r="B53" s="27">
        <v>34140</v>
      </c>
      <c r="C53" s="20" t="s">
        <v>13</v>
      </c>
      <c r="D53" s="43" t="s">
        <v>9</v>
      </c>
      <c r="E53" s="29" t="s">
        <v>12</v>
      </c>
      <c r="F53" s="25" t="s">
        <v>9</v>
      </c>
      <c r="G53" s="24" t="s">
        <v>9</v>
      </c>
      <c r="H53" s="63" t="s">
        <v>9</v>
      </c>
      <c r="I53" s="23" t="s">
        <v>9</v>
      </c>
      <c r="J53" s="32">
        <v>42663</v>
      </c>
      <c r="K53" s="29" t="s">
        <v>8</v>
      </c>
      <c r="L53" s="29" t="s">
        <v>14</v>
      </c>
      <c r="M53" s="4"/>
      <c r="N53" s="4"/>
    </row>
    <row r="54" spans="1:14" s="19" customFormat="1" ht="15" customHeight="1" x14ac:dyDescent="0.25">
      <c r="A54" s="40">
        <f t="shared" ca="1" si="1"/>
        <v>23</v>
      </c>
      <c r="B54" s="79">
        <v>33987</v>
      </c>
      <c r="C54" s="29" t="s">
        <v>13</v>
      </c>
      <c r="D54" s="26" t="s">
        <v>9</v>
      </c>
      <c r="E54" s="33" t="s">
        <v>12</v>
      </c>
      <c r="F54" s="48" t="s">
        <v>9</v>
      </c>
      <c r="G54" s="47">
        <v>42647</v>
      </c>
      <c r="H54" s="31">
        <v>42640</v>
      </c>
      <c r="I54" s="31" t="s">
        <v>9</v>
      </c>
      <c r="J54" s="38"/>
      <c r="K54" s="44" t="s">
        <v>8</v>
      </c>
      <c r="L54" s="44" t="s">
        <v>14</v>
      </c>
      <c r="M54" s="4"/>
      <c r="N54" s="4"/>
    </row>
    <row r="55" spans="1:14" s="19" customFormat="1" ht="15" customHeight="1" x14ac:dyDescent="0.25">
      <c r="A55" s="40">
        <f t="shared" ca="1" si="1"/>
        <v>25</v>
      </c>
      <c r="B55" s="27">
        <v>33569</v>
      </c>
      <c r="C55" s="29" t="s">
        <v>13</v>
      </c>
      <c r="D55" s="26" t="s">
        <v>9</v>
      </c>
      <c r="E55" s="33" t="s">
        <v>12</v>
      </c>
      <c r="F55" s="25" t="s">
        <v>9</v>
      </c>
      <c r="G55" s="24" t="s">
        <v>9</v>
      </c>
      <c r="H55" s="23" t="s">
        <v>9</v>
      </c>
      <c r="I55" s="76" t="s">
        <v>9</v>
      </c>
      <c r="J55" s="38" t="s">
        <v>9</v>
      </c>
      <c r="K55" s="36" t="s">
        <v>8</v>
      </c>
      <c r="L55" s="36" t="s">
        <v>14</v>
      </c>
      <c r="M55" s="41"/>
      <c r="N55" s="4"/>
    </row>
    <row r="56" spans="1:14" s="19" customFormat="1" ht="15" customHeight="1" x14ac:dyDescent="0.25">
      <c r="A56" s="40">
        <f t="shared" ca="1" si="1"/>
        <v>24</v>
      </c>
      <c r="B56" s="35">
        <v>33729</v>
      </c>
      <c r="C56" s="20" t="s">
        <v>42</v>
      </c>
      <c r="D56" s="26" t="s">
        <v>12</v>
      </c>
      <c r="E56" s="33" t="s">
        <v>51</v>
      </c>
      <c r="F56" s="25" t="s">
        <v>9</v>
      </c>
      <c r="G56" s="24" t="s">
        <v>9</v>
      </c>
      <c r="H56" s="67">
        <v>42648</v>
      </c>
      <c r="I56" s="31" t="s">
        <v>9</v>
      </c>
      <c r="J56" s="38"/>
      <c r="K56" s="36" t="s">
        <v>15</v>
      </c>
      <c r="L56" s="36" t="s">
        <v>14</v>
      </c>
      <c r="M56" s="4"/>
      <c r="N56" s="4"/>
    </row>
    <row r="57" spans="1:14" s="19" customFormat="1" ht="15" customHeight="1" x14ac:dyDescent="0.25">
      <c r="A57" s="106">
        <f t="shared" ca="1" si="1"/>
        <v>24</v>
      </c>
      <c r="B57" s="156">
        <v>33642</v>
      </c>
      <c r="C57" s="98" t="s">
        <v>13</v>
      </c>
      <c r="D57" s="104" t="s">
        <v>9</v>
      </c>
      <c r="E57" s="99" t="s">
        <v>12</v>
      </c>
      <c r="F57" s="134" t="s">
        <v>9</v>
      </c>
      <c r="G57" s="101" t="s">
        <v>9</v>
      </c>
      <c r="H57" s="149" t="s">
        <v>9</v>
      </c>
      <c r="I57" s="149" t="s">
        <v>9</v>
      </c>
      <c r="J57" s="161"/>
      <c r="K57" s="133" t="s">
        <v>15</v>
      </c>
      <c r="L57" s="133" t="s">
        <v>14</v>
      </c>
      <c r="M57" s="15"/>
      <c r="N57" s="4"/>
    </row>
    <row r="58" spans="1:14" s="19" customFormat="1" ht="15" customHeight="1" x14ac:dyDescent="0.25">
      <c r="A58" s="40">
        <f t="shared" ca="1" si="1"/>
        <v>24</v>
      </c>
      <c r="B58" s="51">
        <v>33630</v>
      </c>
      <c r="C58" s="29" t="s">
        <v>42</v>
      </c>
      <c r="D58" s="50" t="s">
        <v>12</v>
      </c>
      <c r="E58" s="29"/>
      <c r="F58" s="85" t="s">
        <v>9</v>
      </c>
      <c r="G58" s="47">
        <v>42646</v>
      </c>
      <c r="H58" s="32">
        <v>42648</v>
      </c>
      <c r="I58" s="32" t="s">
        <v>9</v>
      </c>
      <c r="J58" s="31"/>
      <c r="K58" s="29"/>
      <c r="L58" s="29"/>
      <c r="N58" s="4"/>
    </row>
    <row r="59" spans="1:14" s="19" customFormat="1" ht="15" customHeight="1" x14ac:dyDescent="0.25">
      <c r="A59" s="40">
        <f t="shared" ca="1" si="1"/>
        <v>24</v>
      </c>
      <c r="B59" s="35">
        <v>33811</v>
      </c>
      <c r="C59" s="20" t="s">
        <v>94</v>
      </c>
      <c r="D59" s="26" t="s">
        <v>12</v>
      </c>
      <c r="E59" s="22" t="s">
        <v>28</v>
      </c>
      <c r="F59" s="130" t="s">
        <v>9</v>
      </c>
      <c r="G59" s="24">
        <v>42657</v>
      </c>
      <c r="H59" s="67">
        <v>42654</v>
      </c>
      <c r="I59" s="67">
        <v>42654</v>
      </c>
      <c r="J59" s="31"/>
      <c r="K59" s="36"/>
      <c r="L59" s="36"/>
      <c r="M59" s="15"/>
    </row>
    <row r="60" spans="1:14" s="19" customFormat="1" ht="15" customHeight="1" x14ac:dyDescent="0.25">
      <c r="A60" s="40">
        <f t="shared" ca="1" si="1"/>
        <v>24</v>
      </c>
      <c r="B60" s="35">
        <v>33647</v>
      </c>
      <c r="C60" s="62" t="s">
        <v>13</v>
      </c>
      <c r="D60" s="43" t="s">
        <v>9</v>
      </c>
      <c r="E60" s="33" t="s">
        <v>12</v>
      </c>
      <c r="F60" s="84" t="s">
        <v>9</v>
      </c>
      <c r="G60" s="24">
        <v>42655</v>
      </c>
      <c r="H60" s="67">
        <v>42662</v>
      </c>
      <c r="I60" s="67">
        <v>42662</v>
      </c>
      <c r="J60" s="38"/>
      <c r="K60" s="20" t="s">
        <v>15</v>
      </c>
      <c r="L60" s="20" t="s">
        <v>22</v>
      </c>
      <c r="M60" s="4"/>
      <c r="N60" s="4"/>
    </row>
    <row r="61" spans="1:14" ht="15" customHeight="1" x14ac:dyDescent="0.25">
      <c r="A61" s="40">
        <f t="shared" ca="1" si="1"/>
        <v>24</v>
      </c>
      <c r="B61" s="35">
        <v>33862</v>
      </c>
      <c r="C61" s="20" t="s">
        <v>42</v>
      </c>
      <c r="D61" s="26" t="s">
        <v>9</v>
      </c>
      <c r="E61" s="33" t="s">
        <v>12</v>
      </c>
      <c r="F61" s="25" t="s">
        <v>9</v>
      </c>
      <c r="G61" s="24" t="s">
        <v>9</v>
      </c>
      <c r="H61" s="37" t="s">
        <v>9</v>
      </c>
      <c r="I61" s="67" t="s">
        <v>9</v>
      </c>
      <c r="J61" s="38">
        <v>42656</v>
      </c>
      <c r="K61" s="29" t="s">
        <v>15</v>
      </c>
      <c r="L61" s="29" t="s">
        <v>14</v>
      </c>
    </row>
    <row r="62" spans="1:14" ht="15" customHeight="1" x14ac:dyDescent="0.3">
      <c r="A62" s="40">
        <f t="shared" ca="1" si="1"/>
        <v>24</v>
      </c>
      <c r="B62" s="140">
        <v>33627</v>
      </c>
      <c r="C62" s="62" t="s">
        <v>13</v>
      </c>
      <c r="D62" s="50" t="s">
        <v>9</v>
      </c>
      <c r="E62" s="33" t="s">
        <v>12</v>
      </c>
      <c r="F62" s="158" t="s">
        <v>9</v>
      </c>
      <c r="G62" s="24" t="s">
        <v>21</v>
      </c>
      <c r="H62" s="32">
        <v>42662</v>
      </c>
      <c r="I62" s="32">
        <v>42662</v>
      </c>
      <c r="J62" s="31"/>
      <c r="K62" s="44" t="s">
        <v>8</v>
      </c>
      <c r="L62" s="44" t="s">
        <v>22</v>
      </c>
    </row>
    <row r="63" spans="1:14" ht="15" customHeight="1" x14ac:dyDescent="0.3">
      <c r="A63" s="40">
        <f t="shared" ca="1" si="1"/>
        <v>24</v>
      </c>
      <c r="B63" s="70">
        <v>33656</v>
      </c>
      <c r="C63" s="67" t="s">
        <v>13</v>
      </c>
      <c r="D63" s="26" t="s">
        <v>9</v>
      </c>
      <c r="E63" s="33" t="s">
        <v>12</v>
      </c>
      <c r="F63" s="69" t="s">
        <v>9</v>
      </c>
      <c r="G63" s="68" t="s">
        <v>9</v>
      </c>
      <c r="H63" s="37" t="s">
        <v>9</v>
      </c>
      <c r="I63" s="31" t="s">
        <v>9</v>
      </c>
      <c r="J63" s="38" t="s">
        <v>9</v>
      </c>
      <c r="K63" s="36" t="s">
        <v>8</v>
      </c>
      <c r="L63" s="36" t="s">
        <v>14</v>
      </c>
    </row>
    <row r="64" spans="1:14" ht="15" customHeight="1" x14ac:dyDescent="0.3">
      <c r="A64" s="40">
        <f t="shared" ca="1" si="1"/>
        <v>24</v>
      </c>
      <c r="B64" s="70">
        <v>33747</v>
      </c>
      <c r="C64" s="67" t="s">
        <v>93</v>
      </c>
      <c r="D64" s="26" t="s">
        <v>9</v>
      </c>
      <c r="E64" s="21" t="s">
        <v>12</v>
      </c>
      <c r="F64" s="69" t="s">
        <v>9</v>
      </c>
      <c r="G64" s="68">
        <v>42650</v>
      </c>
      <c r="H64" s="37">
        <v>42655</v>
      </c>
      <c r="I64" s="31">
        <v>42655</v>
      </c>
      <c r="J64" s="38"/>
      <c r="K64" s="36" t="s">
        <v>8</v>
      </c>
      <c r="L64" s="36" t="s">
        <v>14</v>
      </c>
      <c r="M64" s="160"/>
      <c r="N64" s="157"/>
    </row>
    <row r="65" spans="1:14" ht="15" customHeight="1" x14ac:dyDescent="0.3">
      <c r="A65" s="40">
        <f t="shared" ca="1" si="1"/>
        <v>24</v>
      </c>
      <c r="B65" s="27">
        <v>33633</v>
      </c>
      <c r="C65" s="29" t="s">
        <v>13</v>
      </c>
      <c r="D65" s="26" t="s">
        <v>9</v>
      </c>
      <c r="E65" s="33" t="s">
        <v>12</v>
      </c>
      <c r="F65" s="25" t="s">
        <v>9</v>
      </c>
      <c r="G65" s="24" t="s">
        <v>9</v>
      </c>
      <c r="H65" s="32" t="s">
        <v>9</v>
      </c>
      <c r="I65" s="32" t="s">
        <v>9</v>
      </c>
      <c r="J65" s="31" t="s">
        <v>9</v>
      </c>
      <c r="K65" s="36" t="s">
        <v>15</v>
      </c>
      <c r="L65" s="36" t="s">
        <v>7</v>
      </c>
    </row>
    <row r="66" spans="1:14" ht="15" customHeight="1" x14ac:dyDescent="0.3">
      <c r="A66" s="40">
        <f t="shared" ref="A66:A97" ca="1" si="2">DATEDIF(B66,NOW(),"y")</f>
        <v>24</v>
      </c>
      <c r="B66" s="70">
        <v>33600</v>
      </c>
      <c r="C66" s="20" t="s">
        <v>13</v>
      </c>
      <c r="D66" s="26" t="s">
        <v>9</v>
      </c>
      <c r="E66" s="33" t="s">
        <v>12</v>
      </c>
      <c r="F66" s="69" t="s">
        <v>9</v>
      </c>
      <c r="G66" s="68">
        <v>42619</v>
      </c>
      <c r="H66" s="32" t="s">
        <v>9</v>
      </c>
      <c r="I66" s="23" t="s">
        <v>9</v>
      </c>
      <c r="J66" s="31" t="s">
        <v>9</v>
      </c>
      <c r="K66" s="20" t="s">
        <v>8</v>
      </c>
      <c r="L66" s="20" t="s">
        <v>7</v>
      </c>
    </row>
    <row r="67" spans="1:14" ht="15" customHeight="1" x14ac:dyDescent="0.3">
      <c r="A67" s="40">
        <f t="shared" ca="1" si="2"/>
        <v>24</v>
      </c>
      <c r="B67" s="35">
        <v>33865</v>
      </c>
      <c r="C67" s="20" t="s">
        <v>13</v>
      </c>
      <c r="D67" s="26" t="s">
        <v>16</v>
      </c>
      <c r="E67" s="33" t="s">
        <v>12</v>
      </c>
      <c r="F67" s="48" t="s">
        <v>9</v>
      </c>
      <c r="G67" s="24" t="s">
        <v>9</v>
      </c>
      <c r="H67" s="37" t="s">
        <v>9</v>
      </c>
      <c r="I67" s="86" t="s">
        <v>9</v>
      </c>
      <c r="J67" s="37" t="s">
        <v>9</v>
      </c>
      <c r="K67" s="29" t="s">
        <v>15</v>
      </c>
      <c r="L67" s="29" t="s">
        <v>14</v>
      </c>
    </row>
    <row r="68" spans="1:14" ht="15" customHeight="1" x14ac:dyDescent="0.3">
      <c r="A68" s="40">
        <f t="shared" ca="1" si="2"/>
        <v>24</v>
      </c>
      <c r="B68" s="66">
        <v>33870</v>
      </c>
      <c r="C68" s="62" t="s">
        <v>13</v>
      </c>
      <c r="D68" s="39" t="s">
        <v>9</v>
      </c>
      <c r="E68" s="33" t="s">
        <v>12</v>
      </c>
      <c r="F68" s="159" t="s">
        <v>9</v>
      </c>
      <c r="G68" s="82" t="s">
        <v>9</v>
      </c>
      <c r="H68" s="23" t="s">
        <v>9</v>
      </c>
      <c r="I68" s="23" t="s">
        <v>9</v>
      </c>
      <c r="J68" s="76">
        <v>42661</v>
      </c>
      <c r="K68" s="62" t="s">
        <v>15</v>
      </c>
      <c r="L68" s="62" t="s">
        <v>14</v>
      </c>
    </row>
    <row r="69" spans="1:14" ht="15" customHeight="1" x14ac:dyDescent="0.3">
      <c r="A69" s="40">
        <f t="shared" ca="1" si="2"/>
        <v>25</v>
      </c>
      <c r="B69" s="35">
        <v>33375</v>
      </c>
      <c r="C69" s="29" t="s">
        <v>42</v>
      </c>
      <c r="D69" s="26" t="s">
        <v>9</v>
      </c>
      <c r="E69" s="33" t="s">
        <v>92</v>
      </c>
      <c r="F69" s="25" t="s">
        <v>9</v>
      </c>
      <c r="G69" s="24">
        <v>42654</v>
      </c>
      <c r="H69" s="32">
        <v>42661</v>
      </c>
      <c r="I69" s="31">
        <v>42661</v>
      </c>
      <c r="J69" s="31">
        <v>42668</v>
      </c>
      <c r="K69" s="29" t="s">
        <v>8</v>
      </c>
      <c r="L69" s="29" t="s">
        <v>22</v>
      </c>
      <c r="M69" s="19"/>
    </row>
    <row r="70" spans="1:14" ht="15" customHeight="1" x14ac:dyDescent="0.3">
      <c r="A70" s="40">
        <f t="shared" ca="1" si="2"/>
        <v>25</v>
      </c>
      <c r="B70" s="27">
        <v>33513</v>
      </c>
      <c r="C70" s="20" t="s">
        <v>13</v>
      </c>
      <c r="D70" s="43" t="s">
        <v>9</v>
      </c>
      <c r="E70" s="21" t="s">
        <v>12</v>
      </c>
      <c r="F70" s="25" t="s">
        <v>9</v>
      </c>
      <c r="G70" s="24" t="s">
        <v>9</v>
      </c>
      <c r="H70" s="31" t="s">
        <v>9</v>
      </c>
      <c r="I70" s="23" t="s">
        <v>9</v>
      </c>
      <c r="J70" s="38"/>
      <c r="K70" s="20" t="s">
        <v>8</v>
      </c>
      <c r="L70" s="20" t="s">
        <v>14</v>
      </c>
    </row>
    <row r="71" spans="1:14" s="75" customFormat="1" ht="15" customHeight="1" x14ac:dyDescent="0.3">
      <c r="A71" s="40">
        <f t="shared" ca="1" si="2"/>
        <v>25</v>
      </c>
      <c r="B71" s="140">
        <v>33400</v>
      </c>
      <c r="C71" s="29" t="s">
        <v>13</v>
      </c>
      <c r="D71" s="50" t="s">
        <v>9</v>
      </c>
      <c r="E71" s="33" t="s">
        <v>12</v>
      </c>
      <c r="F71" s="158" t="s">
        <v>9</v>
      </c>
      <c r="G71" s="47" t="s">
        <v>9</v>
      </c>
      <c r="H71" s="32" t="s">
        <v>9</v>
      </c>
      <c r="I71" s="32" t="s">
        <v>9</v>
      </c>
      <c r="J71" s="31" t="s">
        <v>9</v>
      </c>
      <c r="K71" s="44" t="s">
        <v>15</v>
      </c>
      <c r="L71" s="44" t="s">
        <v>14</v>
      </c>
      <c r="M71" s="4"/>
      <c r="N71" s="4"/>
    </row>
    <row r="72" spans="1:14" s="157" customFormat="1" ht="15" customHeight="1" x14ac:dyDescent="0.3">
      <c r="A72" s="40">
        <f t="shared" ca="1" si="2"/>
        <v>25</v>
      </c>
      <c r="B72" s="27">
        <v>33415</v>
      </c>
      <c r="C72" s="20" t="s">
        <v>13</v>
      </c>
      <c r="D72" s="43" t="s">
        <v>90</v>
      </c>
      <c r="E72" s="33" t="s">
        <v>12</v>
      </c>
      <c r="F72" s="25" t="s">
        <v>9</v>
      </c>
      <c r="G72" s="24" t="s">
        <v>9</v>
      </c>
      <c r="H72" s="23" t="s">
        <v>9</v>
      </c>
      <c r="I72" s="23" t="s">
        <v>9</v>
      </c>
      <c r="J72" s="38" t="s">
        <v>9</v>
      </c>
      <c r="K72" s="44" t="s">
        <v>15</v>
      </c>
      <c r="L72" s="44" t="s">
        <v>14</v>
      </c>
      <c r="M72" s="19"/>
      <c r="N72" s="19"/>
    </row>
    <row r="73" spans="1:14" ht="15" customHeight="1" x14ac:dyDescent="0.3">
      <c r="A73" s="40">
        <f t="shared" ca="1" si="2"/>
        <v>25</v>
      </c>
      <c r="B73" s="27">
        <v>33378</v>
      </c>
      <c r="C73" s="20" t="s">
        <v>42</v>
      </c>
      <c r="D73" s="43" t="s">
        <v>9</v>
      </c>
      <c r="E73" s="33" t="s">
        <v>12</v>
      </c>
      <c r="F73" s="25" t="s">
        <v>9</v>
      </c>
      <c r="G73" s="24" t="s">
        <v>9</v>
      </c>
      <c r="H73" s="32" t="s">
        <v>9</v>
      </c>
      <c r="I73" s="23" t="s">
        <v>9</v>
      </c>
      <c r="J73" s="38" t="s">
        <v>9</v>
      </c>
      <c r="K73" s="44" t="s">
        <v>15</v>
      </c>
      <c r="L73" s="44" t="s">
        <v>89</v>
      </c>
      <c r="M73" s="15"/>
    </row>
    <row r="74" spans="1:14" ht="15" customHeight="1" x14ac:dyDescent="0.3">
      <c r="A74" s="40">
        <f t="shared" ca="1" si="2"/>
        <v>25</v>
      </c>
      <c r="B74" s="27">
        <v>33344</v>
      </c>
      <c r="C74" s="20" t="s">
        <v>13</v>
      </c>
      <c r="D74" s="26" t="s">
        <v>9</v>
      </c>
      <c r="E74" s="33" t="s">
        <v>12</v>
      </c>
      <c r="F74" s="25" t="s">
        <v>9</v>
      </c>
      <c r="G74" s="24" t="s">
        <v>9</v>
      </c>
      <c r="H74" s="23" t="s">
        <v>9</v>
      </c>
      <c r="I74" s="67" t="s">
        <v>9</v>
      </c>
      <c r="J74" s="38" t="s">
        <v>9</v>
      </c>
      <c r="K74" s="20" t="s">
        <v>8</v>
      </c>
      <c r="L74" s="20" t="s">
        <v>14</v>
      </c>
    </row>
    <row r="75" spans="1:14" s="15" customFormat="1" ht="15" customHeight="1" x14ac:dyDescent="0.3">
      <c r="A75" s="106">
        <f t="shared" ca="1" si="2"/>
        <v>25</v>
      </c>
      <c r="B75" s="156">
        <v>33471</v>
      </c>
      <c r="C75" s="98" t="s">
        <v>88</v>
      </c>
      <c r="D75" s="104" t="s">
        <v>45</v>
      </c>
      <c r="E75" s="99" t="s">
        <v>12</v>
      </c>
      <c r="F75" s="150" t="s">
        <v>9</v>
      </c>
      <c r="G75" s="101" t="s">
        <v>9</v>
      </c>
      <c r="H75" s="149">
        <v>42514</v>
      </c>
      <c r="I75" s="149">
        <v>42514</v>
      </c>
      <c r="J75" s="80" t="s">
        <v>9</v>
      </c>
      <c r="K75" s="20" t="s">
        <v>15</v>
      </c>
      <c r="L75" s="20" t="s">
        <v>7</v>
      </c>
      <c r="M75" s="4"/>
      <c r="N75" s="19"/>
    </row>
    <row r="76" spans="1:14" ht="15" customHeight="1" x14ac:dyDescent="0.3">
      <c r="A76" s="40">
        <f t="shared" ca="1" si="2"/>
        <v>25</v>
      </c>
      <c r="B76" s="27">
        <v>33517</v>
      </c>
      <c r="C76" s="29" t="s">
        <v>41</v>
      </c>
      <c r="D76" s="26" t="s">
        <v>87</v>
      </c>
      <c r="E76" s="21" t="s">
        <v>12</v>
      </c>
      <c r="F76" s="25" t="s">
        <v>9</v>
      </c>
      <c r="G76" s="24">
        <v>42655</v>
      </c>
      <c r="H76" s="23">
        <v>42668</v>
      </c>
      <c r="I76" s="23">
        <v>42668</v>
      </c>
      <c r="J76" s="38">
        <v>42667</v>
      </c>
      <c r="K76" s="20" t="s">
        <v>8</v>
      </c>
      <c r="L76" s="20" t="s">
        <v>22</v>
      </c>
      <c r="M76" s="19"/>
      <c r="N76" s="19"/>
    </row>
    <row r="77" spans="1:14" ht="15" customHeight="1" x14ac:dyDescent="0.3">
      <c r="A77" s="40">
        <f t="shared" ca="1" si="2"/>
        <v>26</v>
      </c>
      <c r="B77" s="70">
        <v>33195</v>
      </c>
      <c r="C77" s="67" t="s">
        <v>13</v>
      </c>
      <c r="D77" s="26" t="s">
        <v>9</v>
      </c>
      <c r="E77" s="21" t="s">
        <v>12</v>
      </c>
      <c r="F77" s="69" t="s">
        <v>9</v>
      </c>
      <c r="G77" s="68" t="s">
        <v>9</v>
      </c>
      <c r="H77" s="37" t="s">
        <v>9</v>
      </c>
      <c r="I77" s="31" t="s">
        <v>9</v>
      </c>
      <c r="J77" s="38" t="s">
        <v>9</v>
      </c>
      <c r="K77" s="36" t="s">
        <v>15</v>
      </c>
      <c r="L77" s="36" t="s">
        <v>85</v>
      </c>
    </row>
    <row r="78" spans="1:14" ht="15" customHeight="1" x14ac:dyDescent="0.3">
      <c r="A78" s="40">
        <f t="shared" ca="1" si="2"/>
        <v>25</v>
      </c>
      <c r="B78" s="74">
        <v>33391</v>
      </c>
      <c r="C78" s="38" t="s">
        <v>13</v>
      </c>
      <c r="D78" s="73" t="s">
        <v>9</v>
      </c>
      <c r="E78" s="33" t="s">
        <v>12</v>
      </c>
      <c r="F78" s="64" t="s">
        <v>9</v>
      </c>
      <c r="G78" s="72" t="s">
        <v>9</v>
      </c>
      <c r="H78" s="31" t="s">
        <v>9</v>
      </c>
      <c r="I78" s="31" t="s">
        <v>9</v>
      </c>
      <c r="J78" s="31" t="s">
        <v>9</v>
      </c>
      <c r="K78" s="71" t="s">
        <v>15</v>
      </c>
      <c r="L78" s="71" t="s">
        <v>14</v>
      </c>
    </row>
    <row r="79" spans="1:14" ht="15" customHeight="1" x14ac:dyDescent="0.3">
      <c r="A79" s="40">
        <f t="shared" ca="1" si="2"/>
        <v>25</v>
      </c>
      <c r="B79" s="35">
        <v>33435</v>
      </c>
      <c r="C79" s="20" t="s">
        <v>13</v>
      </c>
      <c r="D79" s="26" t="s">
        <v>9</v>
      </c>
      <c r="E79" s="33" t="s">
        <v>12</v>
      </c>
      <c r="F79" s="23" t="s">
        <v>9</v>
      </c>
      <c r="G79" s="24" t="s">
        <v>21</v>
      </c>
      <c r="H79" s="86">
        <v>42668</v>
      </c>
      <c r="I79" s="31">
        <v>42668</v>
      </c>
      <c r="J79" s="31"/>
      <c r="K79" s="29" t="s">
        <v>8</v>
      </c>
      <c r="L79" s="29" t="s">
        <v>14</v>
      </c>
      <c r="M79" s="41"/>
      <c r="N79" s="41"/>
    </row>
    <row r="80" spans="1:14" ht="15" customHeight="1" x14ac:dyDescent="0.3">
      <c r="A80" s="40">
        <f t="shared" ca="1" si="2"/>
        <v>25</v>
      </c>
      <c r="B80" s="35">
        <v>33430</v>
      </c>
      <c r="C80" s="20" t="s">
        <v>84</v>
      </c>
      <c r="D80" s="65" t="s">
        <v>9</v>
      </c>
      <c r="E80" s="33" t="s">
        <v>81</v>
      </c>
      <c r="F80" s="25" t="s">
        <v>9</v>
      </c>
      <c r="G80" s="24" t="s">
        <v>9</v>
      </c>
      <c r="H80" s="67" t="s">
        <v>9</v>
      </c>
      <c r="I80" s="67" t="s">
        <v>9</v>
      </c>
      <c r="J80" s="38" t="s">
        <v>9</v>
      </c>
      <c r="K80" s="36" t="s">
        <v>8</v>
      </c>
      <c r="L80" s="36" t="s">
        <v>14</v>
      </c>
    </row>
    <row r="81" spans="1:14" ht="15" customHeight="1" x14ac:dyDescent="0.3">
      <c r="A81" s="40">
        <f t="shared" ca="1" si="2"/>
        <v>25</v>
      </c>
      <c r="B81" s="35">
        <v>33465</v>
      </c>
      <c r="C81" s="20" t="s">
        <v>42</v>
      </c>
      <c r="D81" s="26" t="s">
        <v>9</v>
      </c>
      <c r="E81" s="33" t="s">
        <v>12</v>
      </c>
      <c r="F81" s="25" t="s">
        <v>9</v>
      </c>
      <c r="G81" s="24">
        <v>42647</v>
      </c>
      <c r="H81" s="32">
        <v>42647</v>
      </c>
      <c r="I81" s="31" t="s">
        <v>9</v>
      </c>
      <c r="J81" s="31">
        <v>42667</v>
      </c>
      <c r="K81" s="29" t="s">
        <v>15</v>
      </c>
      <c r="L81" s="29" t="s">
        <v>22</v>
      </c>
    </row>
    <row r="82" spans="1:14" ht="15" customHeight="1" x14ac:dyDescent="0.3">
      <c r="A82" s="40">
        <f t="shared" ca="1" si="2"/>
        <v>25</v>
      </c>
      <c r="B82" s="79">
        <v>33319</v>
      </c>
      <c r="C82" s="29" t="s">
        <v>13</v>
      </c>
      <c r="D82" s="26" t="s">
        <v>9</v>
      </c>
      <c r="E82" s="33" t="s">
        <v>12</v>
      </c>
      <c r="F82" s="48" t="s">
        <v>9</v>
      </c>
      <c r="G82" s="47" t="s">
        <v>9</v>
      </c>
      <c r="H82" s="31" t="s">
        <v>9</v>
      </c>
      <c r="I82" s="31" t="s">
        <v>9</v>
      </c>
      <c r="J82" s="31" t="s">
        <v>9</v>
      </c>
      <c r="K82" s="44" t="s">
        <v>8</v>
      </c>
      <c r="L82" s="44" t="s">
        <v>14</v>
      </c>
    </row>
    <row r="83" spans="1:14" ht="15" customHeight="1" x14ac:dyDescent="0.3">
      <c r="A83" s="40">
        <f t="shared" ca="1" si="2"/>
        <v>25</v>
      </c>
      <c r="B83" s="35">
        <v>33349</v>
      </c>
      <c r="C83" s="20" t="s">
        <v>13</v>
      </c>
      <c r="D83" s="39" t="s">
        <v>26</v>
      </c>
      <c r="E83" s="33" t="s">
        <v>12</v>
      </c>
      <c r="F83" s="25" t="s">
        <v>9</v>
      </c>
      <c r="G83" s="24" t="s">
        <v>21</v>
      </c>
      <c r="H83" s="31">
        <v>43735</v>
      </c>
      <c r="I83" s="31" t="s">
        <v>9</v>
      </c>
      <c r="J83" s="38"/>
      <c r="K83" s="20"/>
      <c r="L83" s="20"/>
    </row>
    <row r="84" spans="1:14" ht="15" customHeight="1" x14ac:dyDescent="0.3">
      <c r="A84" s="40">
        <f t="shared" ca="1" si="2"/>
        <v>26</v>
      </c>
      <c r="B84" s="35">
        <v>33156</v>
      </c>
      <c r="C84" s="20" t="s">
        <v>13</v>
      </c>
      <c r="D84" s="26" t="s">
        <v>9</v>
      </c>
      <c r="E84" s="33" t="s">
        <v>12</v>
      </c>
      <c r="F84" s="25" t="s">
        <v>9</v>
      </c>
      <c r="G84" s="24" t="s">
        <v>9</v>
      </c>
      <c r="H84" s="86">
        <v>42648</v>
      </c>
      <c r="I84" s="67" t="s">
        <v>9</v>
      </c>
      <c r="J84" s="31">
        <v>42667</v>
      </c>
      <c r="K84" s="20" t="s">
        <v>15</v>
      </c>
      <c r="L84" s="20" t="s">
        <v>7</v>
      </c>
      <c r="M84" s="19"/>
    </row>
    <row r="85" spans="1:14" s="15" customFormat="1" ht="15" customHeight="1" x14ac:dyDescent="0.3">
      <c r="A85" s="40">
        <f t="shared" ca="1" si="2"/>
        <v>26</v>
      </c>
      <c r="B85" s="35">
        <v>32853</v>
      </c>
      <c r="C85" s="20" t="s">
        <v>13</v>
      </c>
      <c r="D85" s="26" t="s">
        <v>9</v>
      </c>
      <c r="E85" s="33" t="s">
        <v>12</v>
      </c>
      <c r="F85" s="25" t="s">
        <v>9</v>
      </c>
      <c r="G85" s="24">
        <v>42607</v>
      </c>
      <c r="H85" s="67" t="s">
        <v>9</v>
      </c>
      <c r="I85" s="67" t="s">
        <v>9</v>
      </c>
      <c r="J85" s="31" t="s">
        <v>9</v>
      </c>
      <c r="K85" s="20" t="s">
        <v>8</v>
      </c>
      <c r="L85" s="20" t="s">
        <v>7</v>
      </c>
      <c r="M85" s="4"/>
      <c r="N85" s="87"/>
    </row>
    <row r="86" spans="1:14" ht="15" customHeight="1" x14ac:dyDescent="0.3">
      <c r="A86" s="40">
        <f t="shared" ca="1" si="2"/>
        <v>26</v>
      </c>
      <c r="B86" s="155">
        <v>33047</v>
      </c>
      <c r="C86" s="109" t="s">
        <v>13</v>
      </c>
      <c r="D86" s="39" t="s">
        <v>45</v>
      </c>
      <c r="E86" s="78" t="s">
        <v>12</v>
      </c>
      <c r="F86" s="154" t="s">
        <v>9</v>
      </c>
      <c r="G86" s="153">
        <v>42654</v>
      </c>
      <c r="H86" s="76">
        <v>42655</v>
      </c>
      <c r="I86" s="76">
        <v>42655</v>
      </c>
      <c r="J86" s="76"/>
      <c r="K86" s="42" t="s">
        <v>15</v>
      </c>
      <c r="L86" s="42" t="s">
        <v>14</v>
      </c>
    </row>
    <row r="87" spans="1:14" ht="15" customHeight="1" x14ac:dyDescent="0.3">
      <c r="A87" s="40">
        <f t="shared" ca="1" si="2"/>
        <v>26</v>
      </c>
      <c r="B87" s="27">
        <v>32891</v>
      </c>
      <c r="C87" s="20" t="s">
        <v>13</v>
      </c>
      <c r="D87" s="43" t="s">
        <v>45</v>
      </c>
      <c r="E87" s="33" t="s">
        <v>12</v>
      </c>
      <c r="F87" s="25" t="s">
        <v>9</v>
      </c>
      <c r="G87" s="24" t="s">
        <v>9</v>
      </c>
      <c r="H87" s="23" t="s">
        <v>9</v>
      </c>
      <c r="I87" s="23" t="s">
        <v>9</v>
      </c>
      <c r="J87" s="38" t="s">
        <v>9</v>
      </c>
      <c r="K87" s="36" t="s">
        <v>15</v>
      </c>
      <c r="L87" s="36" t="s">
        <v>14</v>
      </c>
      <c r="M87" s="15"/>
      <c r="N87" s="15"/>
    </row>
    <row r="88" spans="1:14" s="15" customFormat="1" ht="15" customHeight="1" x14ac:dyDescent="0.3">
      <c r="A88" s="40">
        <f t="shared" ca="1" si="2"/>
        <v>26</v>
      </c>
      <c r="B88" s="51">
        <v>33111</v>
      </c>
      <c r="C88" s="29" t="s">
        <v>82</v>
      </c>
      <c r="D88" s="108" t="s">
        <v>9</v>
      </c>
      <c r="E88" s="30" t="s">
        <v>81</v>
      </c>
      <c r="F88" s="85" t="s">
        <v>9</v>
      </c>
      <c r="G88" s="47">
        <v>42648</v>
      </c>
      <c r="H88" s="32">
        <v>42654</v>
      </c>
      <c r="I88" s="37">
        <v>42654</v>
      </c>
      <c r="J88" s="31"/>
      <c r="K88" s="29" t="s">
        <v>8</v>
      </c>
      <c r="L88" s="29" t="s">
        <v>14</v>
      </c>
    </row>
    <row r="89" spans="1:14" ht="15" customHeight="1" x14ac:dyDescent="0.3">
      <c r="A89" s="40">
        <f t="shared" ca="1" si="2"/>
        <v>26</v>
      </c>
      <c r="B89" s="27">
        <v>32881</v>
      </c>
      <c r="C89" s="20" t="s">
        <v>80</v>
      </c>
      <c r="D89" s="26" t="s">
        <v>79</v>
      </c>
      <c r="E89" s="33" t="s">
        <v>68</v>
      </c>
      <c r="F89" s="25" t="s">
        <v>9</v>
      </c>
      <c r="G89" s="24">
        <v>42648</v>
      </c>
      <c r="H89" s="32">
        <v>42654</v>
      </c>
      <c r="I89" s="31">
        <v>42654</v>
      </c>
      <c r="J89" s="31">
        <v>42660</v>
      </c>
      <c r="K89" s="36" t="s">
        <v>8</v>
      </c>
      <c r="L89" s="36" t="s">
        <v>14</v>
      </c>
      <c r="M89" s="41"/>
    </row>
    <row r="90" spans="1:14" ht="15" customHeight="1" x14ac:dyDescent="0.3">
      <c r="A90" s="40">
        <f t="shared" ca="1" si="2"/>
        <v>26</v>
      </c>
      <c r="B90" s="35">
        <v>32900</v>
      </c>
      <c r="C90" s="20" t="s">
        <v>13</v>
      </c>
      <c r="D90" s="26" t="s">
        <v>9</v>
      </c>
      <c r="E90" s="33" t="s">
        <v>12</v>
      </c>
      <c r="F90" s="25" t="s">
        <v>9</v>
      </c>
      <c r="G90" s="24" t="s">
        <v>21</v>
      </c>
      <c r="H90" s="149"/>
      <c r="I90" s="149"/>
      <c r="J90" s="22"/>
      <c r="K90" s="36" t="s">
        <v>8</v>
      </c>
      <c r="L90" s="36" t="s">
        <v>22</v>
      </c>
    </row>
    <row r="91" spans="1:14" ht="15" customHeight="1" x14ac:dyDescent="0.3">
      <c r="A91" s="40">
        <f t="shared" ca="1" si="2"/>
        <v>27</v>
      </c>
      <c r="B91" s="27">
        <v>32810</v>
      </c>
      <c r="C91" s="20" t="s">
        <v>13</v>
      </c>
      <c r="D91" s="26" t="s">
        <v>9</v>
      </c>
      <c r="E91" s="33" t="s">
        <v>12</v>
      </c>
      <c r="F91" s="25" t="s">
        <v>9</v>
      </c>
      <c r="G91" s="24" t="s">
        <v>9</v>
      </c>
      <c r="H91" s="32" t="s">
        <v>9</v>
      </c>
      <c r="I91" s="32" t="s">
        <v>9</v>
      </c>
      <c r="J91" s="23">
        <v>42669</v>
      </c>
      <c r="K91" s="36" t="s">
        <v>15</v>
      </c>
      <c r="L91" s="36" t="s">
        <v>14</v>
      </c>
      <c r="M91" s="129"/>
      <c r="N91" s="19"/>
    </row>
    <row r="92" spans="1:14" s="41" customFormat="1" ht="15" customHeight="1" x14ac:dyDescent="0.3">
      <c r="A92" s="40">
        <f t="shared" ca="1" si="2"/>
        <v>26</v>
      </c>
      <c r="B92" s="66">
        <v>33033</v>
      </c>
      <c r="C92" s="62" t="s">
        <v>42</v>
      </c>
      <c r="D92" s="39" t="s">
        <v>9</v>
      </c>
      <c r="E92" s="33" t="s">
        <v>12</v>
      </c>
      <c r="F92" s="63" t="s">
        <v>9</v>
      </c>
      <c r="G92" s="47">
        <v>42634</v>
      </c>
      <c r="H92" s="152" t="s">
        <v>9</v>
      </c>
      <c r="I92" s="63" t="s">
        <v>9</v>
      </c>
      <c r="J92" s="38" t="s">
        <v>9</v>
      </c>
      <c r="K92" s="62" t="s">
        <v>8</v>
      </c>
      <c r="L92" s="62" t="s">
        <v>14</v>
      </c>
      <c r="M92" s="129"/>
      <c r="N92" s="19"/>
    </row>
    <row r="93" spans="1:14" ht="15" customHeight="1" x14ac:dyDescent="0.3">
      <c r="A93" s="40">
        <f t="shared" ca="1" si="2"/>
        <v>26</v>
      </c>
      <c r="B93" s="51">
        <v>32891</v>
      </c>
      <c r="C93" s="29" t="s">
        <v>42</v>
      </c>
      <c r="D93" s="50" t="s">
        <v>9</v>
      </c>
      <c r="E93" s="29" t="s">
        <v>18</v>
      </c>
      <c r="F93" s="85" t="s">
        <v>9</v>
      </c>
      <c r="G93" s="47">
        <v>42648</v>
      </c>
      <c r="H93" s="32">
        <v>42655</v>
      </c>
      <c r="I93" s="32">
        <v>42655</v>
      </c>
      <c r="J93" s="31">
        <v>42663</v>
      </c>
      <c r="K93" s="29"/>
      <c r="L93" s="29"/>
      <c r="N93" s="19"/>
    </row>
    <row r="94" spans="1:14" s="41" customFormat="1" ht="15" customHeight="1" x14ac:dyDescent="0.3">
      <c r="A94" s="151">
        <f t="shared" ca="1" si="2"/>
        <v>26</v>
      </c>
      <c r="B94" s="105">
        <v>33108</v>
      </c>
      <c r="C94" s="98" t="s">
        <v>13</v>
      </c>
      <c r="D94" s="104" t="s">
        <v>9</v>
      </c>
      <c r="E94" s="99" t="s">
        <v>12</v>
      </c>
      <c r="F94" s="150" t="s">
        <v>9</v>
      </c>
      <c r="G94" s="101" t="s">
        <v>9</v>
      </c>
      <c r="H94" s="80" t="s">
        <v>9</v>
      </c>
      <c r="I94" s="149" t="s">
        <v>9</v>
      </c>
      <c r="J94" s="80" t="s">
        <v>78</v>
      </c>
      <c r="K94" s="98" t="s">
        <v>15</v>
      </c>
      <c r="L94" s="98" t="s">
        <v>14</v>
      </c>
      <c r="M94" s="148"/>
      <c r="N94" s="142"/>
    </row>
    <row r="95" spans="1:14" s="41" customFormat="1" ht="15" customHeight="1" x14ac:dyDescent="0.3">
      <c r="A95" s="40">
        <f t="shared" ca="1" si="2"/>
        <v>27</v>
      </c>
      <c r="B95" s="66">
        <v>32825</v>
      </c>
      <c r="C95" s="62" t="s">
        <v>77</v>
      </c>
      <c r="D95" s="65" t="s">
        <v>9</v>
      </c>
      <c r="E95" s="33" t="s">
        <v>12</v>
      </c>
      <c r="F95" s="64" t="s">
        <v>9</v>
      </c>
      <c r="G95" s="82" t="s">
        <v>9</v>
      </c>
      <c r="H95" s="63" t="s">
        <v>9</v>
      </c>
      <c r="I95" s="63" t="s">
        <v>9</v>
      </c>
      <c r="J95" s="38">
        <v>42668</v>
      </c>
      <c r="K95" s="62" t="s">
        <v>8</v>
      </c>
      <c r="L95" s="62" t="s">
        <v>14</v>
      </c>
    </row>
    <row r="96" spans="1:14" s="15" customFormat="1" ht="15" customHeight="1" x14ac:dyDescent="0.3">
      <c r="A96" s="40">
        <f t="shared" ca="1" si="2"/>
        <v>26</v>
      </c>
      <c r="B96" s="35">
        <v>33045</v>
      </c>
      <c r="C96" s="20" t="s">
        <v>13</v>
      </c>
      <c r="D96" s="65" t="s">
        <v>76</v>
      </c>
      <c r="E96" s="33" t="s">
        <v>12</v>
      </c>
      <c r="F96" s="25" t="s">
        <v>9</v>
      </c>
      <c r="G96" s="24" t="s">
        <v>9</v>
      </c>
      <c r="H96" s="67" t="s">
        <v>9</v>
      </c>
      <c r="I96" s="31" t="s">
        <v>9</v>
      </c>
      <c r="J96" s="38"/>
      <c r="K96" s="36" t="s">
        <v>15</v>
      </c>
      <c r="L96" s="36" t="s">
        <v>14</v>
      </c>
      <c r="M96" s="4"/>
      <c r="N96" s="4"/>
    </row>
    <row r="97" spans="1:14" s="15" customFormat="1" ht="15" customHeight="1" x14ac:dyDescent="0.3">
      <c r="A97" s="147">
        <f t="shared" ca="1" si="2"/>
        <v>26</v>
      </c>
      <c r="B97" s="146">
        <v>33045</v>
      </c>
      <c r="C97" s="53" t="s">
        <v>19</v>
      </c>
      <c r="D97" s="145" t="s">
        <v>9</v>
      </c>
      <c r="E97" s="144" t="s">
        <v>18</v>
      </c>
      <c r="F97" s="143" t="s">
        <v>9</v>
      </c>
      <c r="G97" s="56" t="s">
        <v>9</v>
      </c>
      <c r="H97" s="54" t="s">
        <v>9</v>
      </c>
      <c r="I97" s="55" t="s">
        <v>9</v>
      </c>
      <c r="J97" s="55" t="s">
        <v>9</v>
      </c>
      <c r="K97" s="53" t="s">
        <v>15</v>
      </c>
      <c r="L97" s="53" t="s">
        <v>14</v>
      </c>
      <c r="M97" s="4"/>
    </row>
    <row r="98" spans="1:14" s="15" customFormat="1" ht="15" customHeight="1" x14ac:dyDescent="0.3">
      <c r="A98" s="40">
        <f t="shared" ref="A98:A129" ca="1" si="3">DATEDIF(B98,NOW(),"y")</f>
        <v>27</v>
      </c>
      <c r="B98" s="79">
        <v>32828</v>
      </c>
      <c r="C98" s="29" t="s">
        <v>13</v>
      </c>
      <c r="D98" s="26" t="s">
        <v>9</v>
      </c>
      <c r="E98" s="33" t="s">
        <v>12</v>
      </c>
      <c r="F98" s="48" t="s">
        <v>9</v>
      </c>
      <c r="G98" s="47" t="s">
        <v>9</v>
      </c>
      <c r="H98" s="31">
        <v>42640</v>
      </c>
      <c r="I98" s="31" t="s">
        <v>9</v>
      </c>
      <c r="J98" s="38">
        <v>42660</v>
      </c>
      <c r="K98" s="44" t="s">
        <v>15</v>
      </c>
      <c r="L98" s="44" t="s">
        <v>14</v>
      </c>
      <c r="M98" s="4"/>
      <c r="N98" s="4"/>
    </row>
    <row r="99" spans="1:14" s="142" customFormat="1" ht="15" customHeight="1" x14ac:dyDescent="0.3">
      <c r="A99" s="40">
        <f t="shared" ca="1" si="3"/>
        <v>26</v>
      </c>
      <c r="B99" s="27">
        <v>33107</v>
      </c>
      <c r="C99" s="20" t="s">
        <v>75</v>
      </c>
      <c r="D99" s="26" t="s">
        <v>45</v>
      </c>
      <c r="E99" s="21" t="s">
        <v>12</v>
      </c>
      <c r="F99" s="25" t="s">
        <v>9</v>
      </c>
      <c r="G99" s="24">
        <v>42655</v>
      </c>
      <c r="H99" s="23">
        <v>42662</v>
      </c>
      <c r="I99" s="23">
        <v>42662</v>
      </c>
      <c r="J99" s="22"/>
      <c r="K99" s="20" t="s">
        <v>8</v>
      </c>
      <c r="L99" s="20" t="s">
        <v>22</v>
      </c>
      <c r="M99" s="19"/>
      <c r="N99" s="19"/>
    </row>
    <row r="100" spans="1:14" s="15" customFormat="1" ht="15" customHeight="1" x14ac:dyDescent="0.3">
      <c r="A100" s="40">
        <f t="shared" ca="1" si="3"/>
        <v>27</v>
      </c>
      <c r="B100" s="35">
        <v>32574</v>
      </c>
      <c r="C100" s="20" t="s">
        <v>13</v>
      </c>
      <c r="D100" s="26" t="s">
        <v>45</v>
      </c>
      <c r="E100" s="33" t="s">
        <v>12</v>
      </c>
      <c r="F100" s="25" t="s">
        <v>9</v>
      </c>
      <c r="G100" s="24" t="s">
        <v>9</v>
      </c>
      <c r="H100" s="23" t="s">
        <v>9</v>
      </c>
      <c r="I100" s="67" t="s">
        <v>9</v>
      </c>
      <c r="J100" s="31" t="s">
        <v>9</v>
      </c>
      <c r="K100" s="36" t="s">
        <v>8</v>
      </c>
      <c r="L100" s="36" t="s">
        <v>14</v>
      </c>
      <c r="M100" s="4"/>
      <c r="N100" s="4"/>
    </row>
    <row r="101" spans="1:14" s="15" customFormat="1" ht="15" customHeight="1" x14ac:dyDescent="0.3">
      <c r="A101" s="40">
        <f t="shared" ca="1" si="3"/>
        <v>27</v>
      </c>
      <c r="B101" s="35">
        <v>32797</v>
      </c>
      <c r="C101" s="20" t="s">
        <v>63</v>
      </c>
      <c r="D101" s="26" t="s">
        <v>12</v>
      </c>
      <c r="E101" s="33"/>
      <c r="F101" s="25" t="s">
        <v>9</v>
      </c>
      <c r="G101" s="24" t="s">
        <v>9</v>
      </c>
      <c r="H101" s="23">
        <v>42647</v>
      </c>
      <c r="I101" s="67" t="s">
        <v>9</v>
      </c>
      <c r="J101" s="32">
        <v>42662</v>
      </c>
      <c r="K101" s="36"/>
      <c r="L101" s="36"/>
      <c r="M101" s="141"/>
      <c r="N101" s="141"/>
    </row>
    <row r="102" spans="1:14" ht="15" customHeight="1" x14ac:dyDescent="0.3">
      <c r="A102" s="40">
        <f t="shared" ca="1" si="3"/>
        <v>27</v>
      </c>
      <c r="B102" s="140">
        <v>32712</v>
      </c>
      <c r="C102" s="71" t="s">
        <v>19</v>
      </c>
      <c r="D102" s="111" t="s">
        <v>9</v>
      </c>
      <c r="E102" s="31" t="s">
        <v>12</v>
      </c>
      <c r="F102" s="139" t="s">
        <v>9</v>
      </c>
      <c r="G102" s="138">
        <v>42650</v>
      </c>
      <c r="H102" s="31">
        <v>42654</v>
      </c>
      <c r="I102" s="31">
        <v>42654</v>
      </c>
      <c r="J102" s="121"/>
      <c r="K102" s="71" t="s">
        <v>8</v>
      </c>
      <c r="L102" s="71" t="s">
        <v>14</v>
      </c>
      <c r="M102" s="19"/>
      <c r="N102" s="19"/>
    </row>
    <row r="103" spans="1:14" ht="15" customHeight="1" x14ac:dyDescent="0.3">
      <c r="A103" s="40">
        <f t="shared" ca="1" si="3"/>
        <v>27</v>
      </c>
      <c r="B103" s="27">
        <v>32705</v>
      </c>
      <c r="C103" s="20" t="s">
        <v>13</v>
      </c>
      <c r="D103" s="43" t="s">
        <v>9</v>
      </c>
      <c r="E103" s="21" t="s">
        <v>12</v>
      </c>
      <c r="F103" s="25" t="s">
        <v>9</v>
      </c>
      <c r="G103" s="24" t="s">
        <v>9</v>
      </c>
      <c r="H103" s="32" t="s">
        <v>9</v>
      </c>
      <c r="I103" s="23" t="s">
        <v>9</v>
      </c>
      <c r="J103" s="32" t="s">
        <v>9</v>
      </c>
      <c r="K103" s="36" t="s">
        <v>15</v>
      </c>
      <c r="L103" s="36" t="s">
        <v>14</v>
      </c>
      <c r="M103" s="15"/>
      <c r="N103" s="15"/>
    </row>
    <row r="104" spans="1:14" ht="15" customHeight="1" x14ac:dyDescent="0.3">
      <c r="A104" s="40">
        <f t="shared" ca="1" si="3"/>
        <v>27</v>
      </c>
      <c r="B104" s="27">
        <v>32720</v>
      </c>
      <c r="C104" s="29" t="s">
        <v>41</v>
      </c>
      <c r="D104" s="26" t="s">
        <v>74</v>
      </c>
      <c r="E104" s="21" t="s">
        <v>12</v>
      </c>
      <c r="F104" s="25" t="s">
        <v>9</v>
      </c>
      <c r="G104" s="24">
        <v>42654</v>
      </c>
      <c r="H104" s="23">
        <v>42661</v>
      </c>
      <c r="I104" s="23">
        <v>42661</v>
      </c>
      <c r="J104" s="22"/>
      <c r="K104" s="29" t="s">
        <v>8</v>
      </c>
      <c r="L104" s="29" t="s">
        <v>22</v>
      </c>
      <c r="M104" s="19"/>
      <c r="N104" s="19"/>
    </row>
    <row r="105" spans="1:14" ht="15" customHeight="1" x14ac:dyDescent="0.3">
      <c r="A105" s="40">
        <f t="shared" ca="1" si="3"/>
        <v>27</v>
      </c>
      <c r="B105" s="136">
        <v>32680</v>
      </c>
      <c r="C105" s="62" t="s">
        <v>73</v>
      </c>
      <c r="D105" s="39" t="s">
        <v>9</v>
      </c>
      <c r="E105" s="78" t="s">
        <v>12</v>
      </c>
      <c r="F105" s="77" t="s">
        <v>9</v>
      </c>
      <c r="G105" s="82" t="s">
        <v>9</v>
      </c>
      <c r="H105" s="31">
        <v>42640</v>
      </c>
      <c r="I105" s="31" t="s">
        <v>9</v>
      </c>
      <c r="J105" s="76"/>
      <c r="K105" s="62" t="s">
        <v>8</v>
      </c>
      <c r="L105" s="62" t="s">
        <v>8</v>
      </c>
    </row>
    <row r="106" spans="1:14" ht="15" customHeight="1" x14ac:dyDescent="0.3">
      <c r="A106" s="40">
        <f t="shared" ca="1" si="3"/>
        <v>27</v>
      </c>
      <c r="B106" s="35">
        <v>32665</v>
      </c>
      <c r="C106" s="20" t="s">
        <v>13</v>
      </c>
      <c r="D106" s="26" t="s">
        <v>9</v>
      </c>
      <c r="E106" s="33" t="s">
        <v>12</v>
      </c>
      <c r="F106" s="25" t="s">
        <v>9</v>
      </c>
      <c r="G106" s="24" t="s">
        <v>9</v>
      </c>
      <c r="H106" s="67" t="s">
        <v>9</v>
      </c>
      <c r="I106" s="37" t="s">
        <v>9</v>
      </c>
      <c r="J106" s="31" t="s">
        <v>9</v>
      </c>
      <c r="K106" s="20" t="s">
        <v>8</v>
      </c>
      <c r="L106" s="20" t="s">
        <v>14</v>
      </c>
      <c r="N106" s="15"/>
    </row>
    <row r="107" spans="1:14" ht="15" customHeight="1" x14ac:dyDescent="0.3">
      <c r="A107" s="40">
        <f t="shared" ca="1" si="3"/>
        <v>27</v>
      </c>
      <c r="B107" s="35">
        <v>32673</v>
      </c>
      <c r="C107" s="20" t="s">
        <v>13</v>
      </c>
      <c r="D107" s="43" t="s">
        <v>9</v>
      </c>
      <c r="E107" s="33" t="s">
        <v>12</v>
      </c>
      <c r="F107" s="25" t="s">
        <v>9</v>
      </c>
      <c r="G107" s="24" t="s">
        <v>9</v>
      </c>
      <c r="H107" s="67" t="s">
        <v>9</v>
      </c>
      <c r="I107" s="67" t="s">
        <v>9</v>
      </c>
      <c r="J107" s="31"/>
      <c r="K107" s="20" t="s">
        <v>15</v>
      </c>
      <c r="L107" s="20" t="s">
        <v>14</v>
      </c>
    </row>
    <row r="108" spans="1:14" ht="15" customHeight="1" x14ac:dyDescent="0.3">
      <c r="A108" s="40">
        <f t="shared" ca="1" si="3"/>
        <v>28</v>
      </c>
      <c r="B108" s="35">
        <v>32447</v>
      </c>
      <c r="C108" s="20" t="s">
        <v>50</v>
      </c>
      <c r="D108" s="26" t="s">
        <v>9</v>
      </c>
      <c r="E108" s="33" t="s">
        <v>36</v>
      </c>
      <c r="F108" s="25" t="s">
        <v>9</v>
      </c>
      <c r="G108" s="24">
        <v>42647</v>
      </c>
      <c r="H108" s="67">
        <v>42647</v>
      </c>
      <c r="I108" s="67" t="s">
        <v>9</v>
      </c>
      <c r="J108" s="67">
        <v>42661</v>
      </c>
      <c r="K108" s="36" t="s">
        <v>8</v>
      </c>
      <c r="L108" s="36" t="s">
        <v>22</v>
      </c>
      <c r="M108" s="97"/>
      <c r="N108" s="15"/>
    </row>
    <row r="109" spans="1:14" ht="15" customHeight="1" x14ac:dyDescent="0.3">
      <c r="A109" s="40">
        <f t="shared" ca="1" si="3"/>
        <v>27</v>
      </c>
      <c r="B109" s="74">
        <v>32541</v>
      </c>
      <c r="C109" s="38" t="s">
        <v>13</v>
      </c>
      <c r="D109" s="73" t="s">
        <v>9</v>
      </c>
      <c r="E109" s="33" t="s">
        <v>12</v>
      </c>
      <c r="F109" s="64" t="s">
        <v>9</v>
      </c>
      <c r="G109" s="72">
        <v>42657</v>
      </c>
      <c r="H109" s="31">
        <v>42668</v>
      </c>
      <c r="I109" s="32">
        <v>42668</v>
      </c>
      <c r="J109" s="31"/>
      <c r="K109" s="71" t="s">
        <v>8</v>
      </c>
      <c r="L109" s="71" t="s">
        <v>14</v>
      </c>
    </row>
    <row r="110" spans="1:14" s="135" customFormat="1" ht="15" customHeight="1" x14ac:dyDescent="0.3">
      <c r="A110" s="40">
        <f t="shared" ca="1" si="3"/>
        <v>27</v>
      </c>
      <c r="B110" s="27">
        <v>32742</v>
      </c>
      <c r="C110" s="20" t="s">
        <v>41</v>
      </c>
      <c r="D110" s="26" t="s">
        <v>61</v>
      </c>
      <c r="E110" s="21" t="s">
        <v>12</v>
      </c>
      <c r="F110" s="25" t="s">
        <v>9</v>
      </c>
      <c r="G110" s="24">
        <v>42655</v>
      </c>
      <c r="H110" s="23">
        <v>42662</v>
      </c>
      <c r="I110" s="23">
        <v>42662</v>
      </c>
      <c r="J110" s="22"/>
      <c r="K110" s="20" t="s">
        <v>8</v>
      </c>
      <c r="L110" s="20" t="s">
        <v>22</v>
      </c>
      <c r="M110" s="19"/>
      <c r="N110" s="19"/>
    </row>
    <row r="111" spans="1:14" ht="15" customHeight="1" x14ac:dyDescent="0.3">
      <c r="A111" s="40">
        <f t="shared" ca="1" si="3"/>
        <v>27</v>
      </c>
      <c r="B111" s="35">
        <v>32642</v>
      </c>
      <c r="C111" s="20" t="s">
        <v>13</v>
      </c>
      <c r="D111" s="26" t="s">
        <v>9</v>
      </c>
      <c r="E111" s="33" t="s">
        <v>12</v>
      </c>
      <c r="F111" s="25" t="s">
        <v>9</v>
      </c>
      <c r="G111" s="47" t="s">
        <v>9</v>
      </c>
      <c r="H111" s="32">
        <v>42614</v>
      </c>
      <c r="I111" s="31">
        <v>42614</v>
      </c>
      <c r="J111" s="31">
        <v>42655</v>
      </c>
      <c r="K111" s="29" t="s">
        <v>8</v>
      </c>
      <c r="L111" s="29" t="s">
        <v>7</v>
      </c>
      <c r="M111" s="19"/>
      <c r="N111" s="19"/>
    </row>
    <row r="112" spans="1:14" ht="15" customHeight="1" x14ac:dyDescent="0.3">
      <c r="A112" s="40">
        <f t="shared" ca="1" si="3"/>
        <v>28</v>
      </c>
      <c r="B112" s="27">
        <v>32367</v>
      </c>
      <c r="C112" s="29" t="s">
        <v>13</v>
      </c>
      <c r="D112" s="26" t="s">
        <v>70</v>
      </c>
      <c r="E112" s="21" t="s">
        <v>12</v>
      </c>
      <c r="F112" s="25" t="s">
        <v>9</v>
      </c>
      <c r="G112" s="24">
        <v>42654</v>
      </c>
      <c r="H112" s="23">
        <v>42655</v>
      </c>
      <c r="I112" s="23">
        <v>42655</v>
      </c>
      <c r="J112" s="22"/>
      <c r="K112" s="29" t="s">
        <v>15</v>
      </c>
      <c r="L112" s="29" t="s">
        <v>69</v>
      </c>
    </row>
    <row r="113" spans="1:14" ht="15" customHeight="1" x14ac:dyDescent="0.3">
      <c r="A113" s="106">
        <f t="shared" ca="1" si="3"/>
        <v>29</v>
      </c>
      <c r="B113" s="105">
        <v>32092</v>
      </c>
      <c r="C113" s="98" t="s">
        <v>13</v>
      </c>
      <c r="D113" s="103" t="s">
        <v>9</v>
      </c>
      <c r="E113" s="98" t="s">
        <v>12</v>
      </c>
      <c r="F113" s="134" t="s">
        <v>9</v>
      </c>
      <c r="G113" s="101" t="s">
        <v>9</v>
      </c>
      <c r="H113" s="100" t="s">
        <v>9</v>
      </c>
      <c r="I113" s="100" t="s">
        <v>9</v>
      </c>
      <c r="J113" s="80" t="s">
        <v>9</v>
      </c>
      <c r="K113" s="133" t="s">
        <v>8</v>
      </c>
      <c r="L113" s="133" t="s">
        <v>14</v>
      </c>
      <c r="M113" s="15"/>
    </row>
    <row r="114" spans="1:14" s="41" customFormat="1" ht="15" customHeight="1" x14ac:dyDescent="0.3">
      <c r="A114" s="118">
        <f t="shared" ca="1" si="3"/>
        <v>29</v>
      </c>
      <c r="B114" s="117">
        <v>32116</v>
      </c>
      <c r="C114" s="112" t="s">
        <v>59</v>
      </c>
      <c r="D114" s="116" t="s">
        <v>12</v>
      </c>
      <c r="E114" s="112" t="s">
        <v>59</v>
      </c>
      <c r="F114" s="132" t="s">
        <v>9</v>
      </c>
      <c r="G114" s="114" t="s">
        <v>9</v>
      </c>
      <c r="H114" s="131" t="s">
        <v>9</v>
      </c>
      <c r="I114" s="131" t="s">
        <v>9</v>
      </c>
      <c r="J114" s="113" t="s">
        <v>9</v>
      </c>
      <c r="K114" s="112" t="s">
        <v>15</v>
      </c>
      <c r="L114" s="112" t="s">
        <v>14</v>
      </c>
      <c r="M114" s="15"/>
      <c r="N114" s="4"/>
    </row>
    <row r="115" spans="1:14" s="41" customFormat="1" ht="15" customHeight="1" x14ac:dyDescent="0.3">
      <c r="A115" s="40">
        <f t="shared" ca="1" si="3"/>
        <v>28</v>
      </c>
      <c r="B115" s="35">
        <v>32267</v>
      </c>
      <c r="C115" s="20" t="s">
        <v>19</v>
      </c>
      <c r="D115" s="26" t="s">
        <v>12</v>
      </c>
      <c r="E115" s="22" t="s">
        <v>36</v>
      </c>
      <c r="F115" s="130" t="s">
        <v>9</v>
      </c>
      <c r="G115" s="24" t="s">
        <v>9</v>
      </c>
      <c r="H115" s="67" t="s">
        <v>9</v>
      </c>
      <c r="I115" s="67" t="s">
        <v>9</v>
      </c>
      <c r="J115" s="31" t="s">
        <v>9</v>
      </c>
      <c r="K115" s="36" t="s">
        <v>15</v>
      </c>
      <c r="L115" s="36" t="s">
        <v>14</v>
      </c>
      <c r="M115" s="129"/>
      <c r="N115" s="19"/>
    </row>
    <row r="116" spans="1:14" s="15" customFormat="1" ht="15" customHeight="1" x14ac:dyDescent="0.3">
      <c r="A116" s="40">
        <f t="shared" ca="1" si="3"/>
        <v>28</v>
      </c>
      <c r="B116" s="51">
        <v>32379</v>
      </c>
      <c r="C116" s="29" t="s">
        <v>63</v>
      </c>
      <c r="D116" s="50" t="s">
        <v>9</v>
      </c>
      <c r="E116" s="49" t="s">
        <v>68</v>
      </c>
      <c r="F116" s="128" t="s">
        <v>67</v>
      </c>
      <c r="G116" s="47" t="s">
        <v>66</v>
      </c>
      <c r="H116" s="32">
        <v>42592</v>
      </c>
      <c r="I116" s="32">
        <v>42592</v>
      </c>
      <c r="J116" s="38" t="s">
        <v>65</v>
      </c>
      <c r="K116" s="29" t="s">
        <v>8</v>
      </c>
      <c r="L116" s="29" t="s">
        <v>14</v>
      </c>
      <c r="M116" s="4"/>
      <c r="N116" s="19"/>
    </row>
    <row r="117" spans="1:14" s="41" customFormat="1" ht="15" customHeight="1" x14ac:dyDescent="0.3">
      <c r="A117" s="40">
        <f t="shared" ca="1" si="3"/>
        <v>28</v>
      </c>
      <c r="B117" s="66">
        <v>32172</v>
      </c>
      <c r="C117" s="62" t="s">
        <v>13</v>
      </c>
      <c r="D117" s="39" t="s">
        <v>9</v>
      </c>
      <c r="E117" s="33" t="s">
        <v>12</v>
      </c>
      <c r="F117" s="77" t="s">
        <v>9</v>
      </c>
      <c r="G117" s="82" t="s">
        <v>9</v>
      </c>
      <c r="H117" s="76" t="s">
        <v>9</v>
      </c>
      <c r="I117" s="76" t="s">
        <v>9</v>
      </c>
      <c r="J117" s="76" t="s">
        <v>9</v>
      </c>
      <c r="K117" s="62" t="s">
        <v>8</v>
      </c>
      <c r="L117" s="62" t="s">
        <v>14</v>
      </c>
      <c r="M117" s="19"/>
      <c r="N117" s="15"/>
    </row>
    <row r="118" spans="1:14" ht="15" customHeight="1" x14ac:dyDescent="0.3">
      <c r="A118" s="40">
        <f t="shared" ca="1" si="3"/>
        <v>28</v>
      </c>
      <c r="B118" s="35">
        <v>32373</v>
      </c>
      <c r="C118" s="20" t="s">
        <v>13</v>
      </c>
      <c r="D118" s="26" t="s">
        <v>9</v>
      </c>
      <c r="E118" s="33" t="s">
        <v>12</v>
      </c>
      <c r="F118" s="48" t="s">
        <v>9</v>
      </c>
      <c r="G118" s="82" t="s">
        <v>9</v>
      </c>
      <c r="H118" s="127" t="s">
        <v>9</v>
      </c>
      <c r="I118" s="37" t="s">
        <v>9</v>
      </c>
      <c r="J118" s="31">
        <v>42660</v>
      </c>
      <c r="K118" s="29" t="s">
        <v>8</v>
      </c>
      <c r="L118" s="29" t="s">
        <v>14</v>
      </c>
    </row>
    <row r="119" spans="1:14" ht="15" customHeight="1" x14ac:dyDescent="0.3">
      <c r="A119" s="40">
        <f t="shared" ca="1" si="3"/>
        <v>28</v>
      </c>
      <c r="B119" s="35">
        <v>32159</v>
      </c>
      <c r="C119" s="20" t="s">
        <v>42</v>
      </c>
      <c r="D119" s="43" t="s">
        <v>9</v>
      </c>
      <c r="E119" s="33" t="s">
        <v>12</v>
      </c>
      <c r="F119" s="25" t="s">
        <v>9</v>
      </c>
      <c r="G119" s="24" t="s">
        <v>9</v>
      </c>
      <c r="H119" s="23" t="s">
        <v>9</v>
      </c>
      <c r="I119" s="31" t="s">
        <v>9</v>
      </c>
      <c r="J119" s="31"/>
      <c r="K119" s="29" t="s">
        <v>15</v>
      </c>
      <c r="L119" s="29" t="s">
        <v>14</v>
      </c>
    </row>
    <row r="120" spans="1:14" ht="15" customHeight="1" x14ac:dyDescent="0.3">
      <c r="A120" s="126">
        <f t="shared" ca="1" si="3"/>
        <v>28</v>
      </c>
      <c r="B120" s="125">
        <v>32252</v>
      </c>
      <c r="C120" s="107" t="s">
        <v>13</v>
      </c>
      <c r="D120" s="124" t="s">
        <v>9</v>
      </c>
      <c r="E120" s="123" t="s">
        <v>12</v>
      </c>
      <c r="F120" s="120" t="s">
        <v>9</v>
      </c>
      <c r="G120" s="122" t="s">
        <v>9</v>
      </c>
      <c r="H120" s="121" t="s">
        <v>9</v>
      </c>
      <c r="I120" s="121" t="s">
        <v>9</v>
      </c>
      <c r="J120" s="121" t="s">
        <v>9</v>
      </c>
      <c r="K120" s="107" t="s">
        <v>8</v>
      </c>
      <c r="L120" s="107" t="s">
        <v>14</v>
      </c>
    </row>
    <row r="121" spans="1:14" s="41" customFormat="1" ht="15" customHeight="1" x14ac:dyDescent="0.3">
      <c r="A121" s="40">
        <f t="shared" ca="1" si="3"/>
        <v>29</v>
      </c>
      <c r="B121" s="35">
        <v>31864</v>
      </c>
      <c r="C121" s="20" t="s">
        <v>64</v>
      </c>
      <c r="D121" s="26" t="s">
        <v>9</v>
      </c>
      <c r="E121" s="33" t="s">
        <v>12</v>
      </c>
      <c r="F121" s="25" t="s">
        <v>9</v>
      </c>
      <c r="G121" s="24" t="s">
        <v>9</v>
      </c>
      <c r="H121" s="86">
        <v>42647</v>
      </c>
      <c r="I121" s="67" t="s">
        <v>9</v>
      </c>
      <c r="J121" s="31">
        <v>42661</v>
      </c>
      <c r="K121" s="20" t="s">
        <v>8</v>
      </c>
      <c r="L121" s="20" t="s">
        <v>7</v>
      </c>
      <c r="M121" s="4"/>
      <c r="N121" s="4"/>
    </row>
    <row r="122" spans="1:14" ht="15" customHeight="1" x14ac:dyDescent="0.3">
      <c r="A122" s="40">
        <f t="shared" ca="1" si="3"/>
        <v>29</v>
      </c>
      <c r="B122" s="51">
        <v>31804</v>
      </c>
      <c r="C122" s="29" t="s">
        <v>13</v>
      </c>
      <c r="D122" s="108" t="s">
        <v>9</v>
      </c>
      <c r="E122" s="30" t="s">
        <v>12</v>
      </c>
      <c r="F122" s="85" t="s">
        <v>9</v>
      </c>
      <c r="G122" s="47">
        <v>42650</v>
      </c>
      <c r="H122" s="32">
        <v>42655</v>
      </c>
      <c r="I122" s="37">
        <v>42655</v>
      </c>
      <c r="J122" s="31"/>
      <c r="K122" s="29" t="s">
        <v>8</v>
      </c>
      <c r="L122" s="29" t="s">
        <v>14</v>
      </c>
    </row>
    <row r="123" spans="1:14" x14ac:dyDescent="0.3">
      <c r="A123" s="40">
        <f t="shared" ca="1" si="3"/>
        <v>29</v>
      </c>
      <c r="B123" s="35">
        <v>32026</v>
      </c>
      <c r="C123" s="20" t="s">
        <v>63</v>
      </c>
      <c r="D123" s="43" t="s">
        <v>45</v>
      </c>
      <c r="E123" s="21" t="s">
        <v>12</v>
      </c>
      <c r="F123" s="25" t="s">
        <v>9</v>
      </c>
      <c r="G123" s="24" t="s">
        <v>62</v>
      </c>
      <c r="H123" s="23">
        <v>42654</v>
      </c>
      <c r="I123" s="23">
        <v>42654</v>
      </c>
      <c r="J123" s="38"/>
      <c r="K123" s="42" t="s">
        <v>8</v>
      </c>
      <c r="L123" s="42" t="s">
        <v>14</v>
      </c>
    </row>
    <row r="124" spans="1:14" ht="15" customHeight="1" x14ac:dyDescent="0.3">
      <c r="A124" s="40">
        <f t="shared" ca="1" si="3"/>
        <v>29</v>
      </c>
      <c r="B124" s="35">
        <v>32037</v>
      </c>
      <c r="C124" s="20" t="s">
        <v>13</v>
      </c>
      <c r="D124" s="26" t="s">
        <v>9</v>
      </c>
      <c r="E124" s="33" t="s">
        <v>12</v>
      </c>
      <c r="F124" s="25" t="s">
        <v>9</v>
      </c>
      <c r="G124" s="24" t="s">
        <v>9</v>
      </c>
      <c r="H124" s="67" t="s">
        <v>9</v>
      </c>
      <c r="I124" s="23" t="s">
        <v>9</v>
      </c>
      <c r="J124" s="38" t="s">
        <v>9</v>
      </c>
      <c r="K124" s="36" t="s">
        <v>8</v>
      </c>
      <c r="L124" s="36" t="s">
        <v>14</v>
      </c>
    </row>
    <row r="125" spans="1:14" ht="15" customHeight="1" x14ac:dyDescent="0.3">
      <c r="A125" s="40">
        <f t="shared" ca="1" si="3"/>
        <v>29</v>
      </c>
      <c r="B125" s="27">
        <v>31764</v>
      </c>
      <c r="C125" s="20" t="s">
        <v>13</v>
      </c>
      <c r="D125" s="26" t="s">
        <v>9</v>
      </c>
      <c r="E125" s="33" t="s">
        <v>12</v>
      </c>
      <c r="F125" s="84" t="s">
        <v>9</v>
      </c>
      <c r="G125" s="24" t="s">
        <v>9</v>
      </c>
      <c r="H125" s="23" t="s">
        <v>9</v>
      </c>
      <c r="I125" s="23" t="s">
        <v>9</v>
      </c>
      <c r="J125" s="23" t="s">
        <v>9</v>
      </c>
      <c r="K125" s="20" t="s">
        <v>15</v>
      </c>
      <c r="L125" s="20" t="s">
        <v>14</v>
      </c>
      <c r="N125" s="19"/>
    </row>
    <row r="126" spans="1:14" ht="15" customHeight="1" x14ac:dyDescent="0.3">
      <c r="A126" s="40">
        <f t="shared" ca="1" si="3"/>
        <v>29</v>
      </c>
      <c r="B126" s="27">
        <v>31832</v>
      </c>
      <c r="C126" s="20" t="s">
        <v>41</v>
      </c>
      <c r="D126" s="26" t="s">
        <v>61</v>
      </c>
      <c r="E126" s="21" t="s">
        <v>12</v>
      </c>
      <c r="F126" s="25" t="s">
        <v>9</v>
      </c>
      <c r="G126" s="24">
        <v>42655</v>
      </c>
      <c r="H126" s="23">
        <v>42662</v>
      </c>
      <c r="I126" s="23">
        <v>42662</v>
      </c>
      <c r="J126" s="22"/>
      <c r="K126" s="20" t="s">
        <v>8</v>
      </c>
      <c r="L126" s="20" t="s">
        <v>22</v>
      </c>
      <c r="M126" s="19"/>
      <c r="N126" s="19"/>
    </row>
    <row r="127" spans="1:14" ht="15" customHeight="1" x14ac:dyDescent="0.3">
      <c r="A127" s="118">
        <f t="shared" ca="1" si="3"/>
        <v>29</v>
      </c>
      <c r="B127" s="117">
        <v>32023</v>
      </c>
      <c r="C127" s="112" t="s">
        <v>59</v>
      </c>
      <c r="D127" s="116" t="s">
        <v>12</v>
      </c>
      <c r="E127" s="112" t="s">
        <v>12</v>
      </c>
      <c r="F127" s="115" t="s">
        <v>9</v>
      </c>
      <c r="G127" s="114" t="s">
        <v>9</v>
      </c>
      <c r="H127" s="113" t="s">
        <v>9</v>
      </c>
      <c r="I127" s="113" t="s">
        <v>9</v>
      </c>
      <c r="J127" s="113" t="s">
        <v>9</v>
      </c>
      <c r="K127" s="112" t="s">
        <v>8</v>
      </c>
      <c r="L127" s="112" t="s">
        <v>14</v>
      </c>
    </row>
    <row r="128" spans="1:14" x14ac:dyDescent="0.3">
      <c r="A128" s="40">
        <f t="shared" ca="1" si="3"/>
        <v>30</v>
      </c>
      <c r="B128" s="35">
        <v>31715</v>
      </c>
      <c r="C128" s="20" t="s">
        <v>13</v>
      </c>
      <c r="D128" s="26" t="s">
        <v>9</v>
      </c>
      <c r="E128" s="33" t="s">
        <v>12</v>
      </c>
      <c r="F128" s="48" t="s">
        <v>9</v>
      </c>
      <c r="G128" s="24" t="s">
        <v>9</v>
      </c>
      <c r="H128" s="37" t="s">
        <v>9</v>
      </c>
      <c r="I128" s="37" t="s">
        <v>9</v>
      </c>
      <c r="J128" s="31" t="s">
        <v>9</v>
      </c>
      <c r="K128" s="29" t="s">
        <v>8</v>
      </c>
      <c r="L128" s="29" t="s">
        <v>14</v>
      </c>
    </row>
    <row r="129" spans="1:14" ht="15" customHeight="1" x14ac:dyDescent="0.3">
      <c r="A129" s="40">
        <f t="shared" ca="1" si="3"/>
        <v>29</v>
      </c>
      <c r="B129" s="66">
        <v>31986</v>
      </c>
      <c r="C129" s="62" t="s">
        <v>58</v>
      </c>
      <c r="D129" s="39" t="s">
        <v>9</v>
      </c>
      <c r="E129" s="78" t="s">
        <v>12</v>
      </c>
      <c r="F129" s="110" t="s">
        <v>9</v>
      </c>
      <c r="G129" s="82">
        <v>42650</v>
      </c>
      <c r="H129" s="63">
        <v>42654</v>
      </c>
      <c r="I129" s="63">
        <v>42654</v>
      </c>
      <c r="J129" s="76">
        <v>42669</v>
      </c>
      <c r="K129" s="62" t="s">
        <v>8</v>
      </c>
      <c r="L129" s="62" t="s">
        <v>14</v>
      </c>
    </row>
    <row r="130" spans="1:14" ht="15" customHeight="1" x14ac:dyDescent="0.3">
      <c r="A130" s="40">
        <f t="shared" ref="A130:A161" ca="1" si="4">DATEDIF(B130,NOW(),"y")</f>
        <v>30</v>
      </c>
      <c r="B130" s="79">
        <v>31514</v>
      </c>
      <c r="C130" s="29" t="s">
        <v>13</v>
      </c>
      <c r="D130" s="108" t="s">
        <v>9</v>
      </c>
      <c r="E130" s="33" t="s">
        <v>12</v>
      </c>
      <c r="F130" s="85" t="s">
        <v>9</v>
      </c>
      <c r="G130" s="47">
        <v>42650</v>
      </c>
      <c r="H130" s="32">
        <v>42655</v>
      </c>
      <c r="I130" s="76">
        <v>42655</v>
      </c>
      <c r="J130" s="31"/>
      <c r="K130" s="29" t="s">
        <v>15</v>
      </c>
      <c r="L130" s="29" t="s">
        <v>14</v>
      </c>
    </row>
    <row r="131" spans="1:14" ht="15" customHeight="1" x14ac:dyDescent="0.3">
      <c r="A131" s="40">
        <f t="shared" ca="1" si="4"/>
        <v>31</v>
      </c>
      <c r="B131" s="70">
        <v>31376</v>
      </c>
      <c r="C131" s="67" t="s">
        <v>13</v>
      </c>
      <c r="D131" s="26" t="s">
        <v>9</v>
      </c>
      <c r="E131" s="21" t="s">
        <v>12</v>
      </c>
      <c r="F131" s="69" t="s">
        <v>9</v>
      </c>
      <c r="G131" s="68">
        <v>42655</v>
      </c>
      <c r="H131" s="37">
        <v>42662</v>
      </c>
      <c r="I131" s="31">
        <v>42662</v>
      </c>
      <c r="J131" s="38"/>
      <c r="K131" s="36" t="s">
        <v>8</v>
      </c>
      <c r="L131" s="36" t="s">
        <v>22</v>
      </c>
      <c r="M131" s="19"/>
    </row>
    <row r="132" spans="1:14" ht="15" customHeight="1" x14ac:dyDescent="0.3">
      <c r="A132" s="40">
        <f t="shared" ca="1" si="4"/>
        <v>30</v>
      </c>
      <c r="B132" s="27">
        <v>31635</v>
      </c>
      <c r="C132" s="20" t="s">
        <v>13</v>
      </c>
      <c r="D132" s="43" t="s">
        <v>57</v>
      </c>
      <c r="E132" s="33" t="s">
        <v>12</v>
      </c>
      <c r="F132" s="25" t="s">
        <v>9</v>
      </c>
      <c r="G132" s="24" t="s">
        <v>9</v>
      </c>
      <c r="H132" s="23" t="s">
        <v>9</v>
      </c>
      <c r="I132" s="23" t="s">
        <v>9</v>
      </c>
      <c r="J132" s="31" t="s">
        <v>9</v>
      </c>
      <c r="K132" s="29" t="s">
        <v>8</v>
      </c>
      <c r="L132" s="29" t="s">
        <v>14</v>
      </c>
    </row>
    <row r="133" spans="1:14" s="15" customFormat="1" ht="15" customHeight="1" x14ac:dyDescent="0.3">
      <c r="A133" s="106">
        <f t="shared" ca="1" si="4"/>
        <v>31</v>
      </c>
      <c r="B133" s="105">
        <v>31060</v>
      </c>
      <c r="C133" s="98" t="s">
        <v>13</v>
      </c>
      <c r="D133" s="103">
        <v>42613</v>
      </c>
      <c r="E133" s="99" t="s">
        <v>12</v>
      </c>
      <c r="F133" s="102" t="s">
        <v>54</v>
      </c>
      <c r="G133" s="101" t="s">
        <v>55</v>
      </c>
      <c r="H133" s="100" t="s">
        <v>54</v>
      </c>
      <c r="I133" s="100"/>
      <c r="J133" s="80"/>
      <c r="K133" s="98" t="s">
        <v>15</v>
      </c>
      <c r="L133" s="98" t="s">
        <v>14</v>
      </c>
      <c r="M133" s="41"/>
      <c r="N133" s="41"/>
    </row>
    <row r="134" spans="1:14" s="41" customFormat="1" ht="15" customHeight="1" x14ac:dyDescent="0.3">
      <c r="A134" s="40">
        <f t="shared" ca="1" si="4"/>
        <v>31</v>
      </c>
      <c r="B134" s="27">
        <v>31232</v>
      </c>
      <c r="C134" s="20" t="s">
        <v>53</v>
      </c>
      <c r="D134" s="26" t="s">
        <v>12</v>
      </c>
      <c r="E134" s="21" t="s">
        <v>52</v>
      </c>
      <c r="F134" s="25" t="s">
        <v>9</v>
      </c>
      <c r="G134" s="24" t="s">
        <v>9</v>
      </c>
      <c r="H134" s="23">
        <v>42661</v>
      </c>
      <c r="I134" s="23">
        <v>42661</v>
      </c>
      <c r="J134" s="23"/>
      <c r="K134" s="20" t="s">
        <v>8</v>
      </c>
      <c r="L134" s="20" t="s">
        <v>22</v>
      </c>
      <c r="M134" s="19"/>
      <c r="N134" s="19"/>
    </row>
    <row r="135" spans="1:14" ht="15" customHeight="1" x14ac:dyDescent="0.3">
      <c r="A135" s="40">
        <f t="shared" ca="1" si="4"/>
        <v>31</v>
      </c>
      <c r="B135" s="27">
        <v>31261</v>
      </c>
      <c r="C135" s="20" t="s">
        <v>13</v>
      </c>
      <c r="D135" s="26" t="s">
        <v>9</v>
      </c>
      <c r="E135" s="33" t="s">
        <v>12</v>
      </c>
      <c r="F135" s="25" t="s">
        <v>9</v>
      </c>
      <c r="G135" s="24" t="s">
        <v>9</v>
      </c>
      <c r="H135" s="63" t="s">
        <v>9</v>
      </c>
      <c r="I135" s="32" t="s">
        <v>9</v>
      </c>
      <c r="J135" s="38" t="s">
        <v>9</v>
      </c>
      <c r="K135" s="36" t="s">
        <v>8</v>
      </c>
      <c r="L135" s="36" t="s">
        <v>14</v>
      </c>
    </row>
    <row r="136" spans="1:14" ht="15" customHeight="1" x14ac:dyDescent="0.3">
      <c r="A136" s="40">
        <f t="shared" ca="1" si="4"/>
        <v>31</v>
      </c>
      <c r="B136" s="70">
        <v>31086</v>
      </c>
      <c r="C136" s="20" t="s">
        <v>42</v>
      </c>
      <c r="D136" s="26" t="s">
        <v>12</v>
      </c>
      <c r="E136" s="33" t="s">
        <v>51</v>
      </c>
      <c r="F136" s="84" t="s">
        <v>9</v>
      </c>
      <c r="G136" s="68">
        <v>42649</v>
      </c>
      <c r="H136" s="23">
        <v>42648</v>
      </c>
      <c r="I136" s="23" t="s">
        <v>9</v>
      </c>
      <c r="J136" s="31">
        <v>42660</v>
      </c>
      <c r="K136" s="20"/>
      <c r="L136" s="20"/>
      <c r="M136" s="97"/>
      <c r="N136" s="15"/>
    </row>
    <row r="137" spans="1:14" x14ac:dyDescent="0.3">
      <c r="A137" s="40">
        <f t="shared" ca="1" si="4"/>
        <v>31</v>
      </c>
      <c r="B137" s="35">
        <v>31059</v>
      </c>
      <c r="C137" s="20" t="s">
        <v>50</v>
      </c>
      <c r="D137" s="26" t="s">
        <v>9</v>
      </c>
      <c r="E137" s="33" t="s">
        <v>49</v>
      </c>
      <c r="F137" s="25" t="s">
        <v>47</v>
      </c>
      <c r="G137" s="24">
        <v>42647</v>
      </c>
      <c r="H137" s="32">
        <v>42647</v>
      </c>
      <c r="I137" s="31" t="s">
        <v>9</v>
      </c>
      <c r="J137" s="31"/>
      <c r="K137" s="29" t="s">
        <v>15</v>
      </c>
      <c r="L137" s="29" t="s">
        <v>22</v>
      </c>
      <c r="M137" s="19"/>
      <c r="N137" s="15"/>
    </row>
    <row r="138" spans="1:14" x14ac:dyDescent="0.3">
      <c r="A138" s="40">
        <f t="shared" ca="1" si="4"/>
        <v>32</v>
      </c>
      <c r="B138" s="27">
        <v>30894</v>
      </c>
      <c r="C138" s="29" t="s">
        <v>13</v>
      </c>
      <c r="D138" s="26" t="s">
        <v>9</v>
      </c>
      <c r="E138" s="21" t="s">
        <v>12</v>
      </c>
      <c r="F138" s="25" t="s">
        <v>9</v>
      </c>
      <c r="G138" s="24">
        <v>42654</v>
      </c>
      <c r="H138" s="23">
        <v>42654</v>
      </c>
      <c r="I138" s="23">
        <v>42654</v>
      </c>
      <c r="J138" s="38">
        <v>42667</v>
      </c>
      <c r="K138" s="29" t="s">
        <v>8</v>
      </c>
      <c r="L138" s="29" t="s">
        <v>22</v>
      </c>
      <c r="M138" s="19"/>
      <c r="N138" s="19"/>
    </row>
    <row r="139" spans="1:14" x14ac:dyDescent="0.3">
      <c r="A139" s="40">
        <f t="shared" ca="1" si="4"/>
        <v>32</v>
      </c>
      <c r="B139" s="35">
        <v>30789</v>
      </c>
      <c r="C139" s="20" t="s">
        <v>46</v>
      </c>
      <c r="D139" s="26" t="s">
        <v>45</v>
      </c>
      <c r="E139" s="33" t="s">
        <v>44</v>
      </c>
      <c r="F139" s="25" t="s">
        <v>9</v>
      </c>
      <c r="G139" s="24" t="s">
        <v>21</v>
      </c>
      <c r="H139" s="23">
        <v>42662</v>
      </c>
      <c r="I139" s="23">
        <v>42662</v>
      </c>
      <c r="J139" s="22"/>
      <c r="K139" s="20" t="s">
        <v>8</v>
      </c>
      <c r="L139" s="20" t="s">
        <v>22</v>
      </c>
      <c r="M139" s="19"/>
      <c r="N139" s="19"/>
    </row>
    <row r="140" spans="1:14" x14ac:dyDescent="0.3">
      <c r="A140" s="40">
        <f t="shared" ca="1" si="4"/>
        <v>32</v>
      </c>
      <c r="B140" s="35">
        <v>30917</v>
      </c>
      <c r="C140" s="20" t="s">
        <v>19</v>
      </c>
      <c r="D140" s="26" t="s">
        <v>9</v>
      </c>
      <c r="E140" s="33" t="s">
        <v>18</v>
      </c>
      <c r="F140" s="23" t="s">
        <v>9</v>
      </c>
      <c r="G140" s="24">
        <v>42648</v>
      </c>
      <c r="H140" s="86">
        <v>42654</v>
      </c>
      <c r="I140" s="31">
        <v>42668</v>
      </c>
      <c r="J140" s="31">
        <v>42662</v>
      </c>
      <c r="K140" s="29"/>
      <c r="L140" s="29"/>
      <c r="M140" s="41"/>
      <c r="N140" s="41"/>
    </row>
    <row r="141" spans="1:14" x14ac:dyDescent="0.3">
      <c r="A141" s="40">
        <f t="shared" ca="1" si="4"/>
        <v>32</v>
      </c>
      <c r="B141" s="35">
        <v>30873</v>
      </c>
      <c r="C141" s="20" t="s">
        <v>42</v>
      </c>
      <c r="D141" s="26" t="s">
        <v>12</v>
      </c>
      <c r="E141" s="33" t="s">
        <v>36</v>
      </c>
      <c r="F141" s="23" t="s">
        <v>9</v>
      </c>
      <c r="G141" s="24">
        <v>42649</v>
      </c>
      <c r="H141" s="86">
        <v>42648</v>
      </c>
      <c r="I141" s="37" t="s">
        <v>9</v>
      </c>
      <c r="J141" s="31">
        <v>42668</v>
      </c>
      <c r="K141" s="29" t="s">
        <v>8</v>
      </c>
      <c r="L141" s="29" t="s">
        <v>14</v>
      </c>
      <c r="M141" s="15"/>
      <c r="N141" s="15"/>
    </row>
    <row r="142" spans="1:14" x14ac:dyDescent="0.3">
      <c r="A142" s="40">
        <f t="shared" ca="1" si="4"/>
        <v>32</v>
      </c>
      <c r="B142" s="79">
        <v>30789</v>
      </c>
      <c r="C142" s="29" t="s">
        <v>13</v>
      </c>
      <c r="D142" s="26" t="s">
        <v>9</v>
      </c>
      <c r="E142" s="33" t="s">
        <v>12</v>
      </c>
      <c r="F142" s="48" t="s">
        <v>9</v>
      </c>
      <c r="G142" s="47" t="s">
        <v>9</v>
      </c>
      <c r="H142" s="31" t="s">
        <v>9</v>
      </c>
      <c r="I142" s="31" t="s">
        <v>9</v>
      </c>
      <c r="J142" s="38"/>
      <c r="K142" s="44" t="s">
        <v>8</v>
      </c>
      <c r="L142" s="44" t="s">
        <v>14</v>
      </c>
    </row>
    <row r="143" spans="1:14" x14ac:dyDescent="0.3">
      <c r="A143" s="40">
        <f t="shared" ca="1" si="4"/>
        <v>33</v>
      </c>
      <c r="B143" s="96">
        <v>30558</v>
      </c>
      <c r="C143" s="88" t="s">
        <v>13</v>
      </c>
      <c r="D143" s="95" t="s">
        <v>9</v>
      </c>
      <c r="E143" s="94" t="s">
        <v>12</v>
      </c>
      <c r="F143" s="93" t="s">
        <v>9</v>
      </c>
      <c r="G143" s="92">
        <v>42634</v>
      </c>
      <c r="H143" s="91">
        <v>42640</v>
      </c>
      <c r="I143" s="91" t="s">
        <v>9</v>
      </c>
      <c r="J143" s="90"/>
      <c r="K143" s="88" t="s">
        <v>8</v>
      </c>
      <c r="L143" s="88" t="s">
        <v>7</v>
      </c>
      <c r="N143" s="87"/>
    </row>
    <row r="144" spans="1:14" s="36" customFormat="1" x14ac:dyDescent="0.3">
      <c r="A144" s="40">
        <f t="shared" ca="1" si="4"/>
        <v>33</v>
      </c>
      <c r="B144" s="35">
        <v>30486</v>
      </c>
      <c r="C144" s="20" t="s">
        <v>41</v>
      </c>
      <c r="D144" s="26" t="s">
        <v>40</v>
      </c>
      <c r="E144" s="33" t="s">
        <v>12</v>
      </c>
      <c r="F144" s="25" t="s">
        <v>9</v>
      </c>
      <c r="G144" s="24">
        <v>42655</v>
      </c>
      <c r="H144" s="23">
        <v>42662</v>
      </c>
      <c r="I144" s="23">
        <v>42662</v>
      </c>
      <c r="J144" s="22"/>
      <c r="K144" s="20" t="s">
        <v>8</v>
      </c>
      <c r="L144" s="20" t="s">
        <v>22</v>
      </c>
      <c r="M144" s="20"/>
      <c r="N144" s="20"/>
    </row>
    <row r="145" spans="1:14" s="36" customFormat="1" x14ac:dyDescent="0.3">
      <c r="A145" s="40">
        <f t="shared" ca="1" si="4"/>
        <v>33</v>
      </c>
      <c r="B145" s="35">
        <v>30332</v>
      </c>
      <c r="C145" s="20" t="s">
        <v>13</v>
      </c>
      <c r="D145" s="26" t="s">
        <v>9</v>
      </c>
      <c r="E145" s="33" t="s">
        <v>12</v>
      </c>
      <c r="F145" s="25" t="s">
        <v>9</v>
      </c>
      <c r="G145" s="24" t="s">
        <v>9</v>
      </c>
      <c r="H145" s="67" t="s">
        <v>9</v>
      </c>
      <c r="I145" s="67" t="s">
        <v>9</v>
      </c>
      <c r="J145" s="31" t="s">
        <v>9</v>
      </c>
      <c r="K145" s="20" t="s">
        <v>8</v>
      </c>
      <c r="L145" s="20" t="s">
        <v>14</v>
      </c>
    </row>
    <row r="146" spans="1:14" s="36" customFormat="1" x14ac:dyDescent="0.3">
      <c r="A146" s="40">
        <f t="shared" ca="1" si="4"/>
        <v>35</v>
      </c>
      <c r="B146" s="35">
        <v>29898</v>
      </c>
      <c r="C146" s="20" t="s">
        <v>13</v>
      </c>
      <c r="D146" s="26" t="s">
        <v>9</v>
      </c>
      <c r="E146" s="33" t="s">
        <v>12</v>
      </c>
      <c r="F146" s="25" t="s">
        <v>9</v>
      </c>
      <c r="G146" s="24" t="s">
        <v>9</v>
      </c>
      <c r="H146" s="67" t="s">
        <v>9</v>
      </c>
      <c r="I146" s="67" t="s">
        <v>9</v>
      </c>
      <c r="J146" s="31" t="s">
        <v>9</v>
      </c>
      <c r="K146" s="29" t="s">
        <v>15</v>
      </c>
      <c r="L146" s="29" t="s">
        <v>14</v>
      </c>
      <c r="M146" s="83"/>
    </row>
    <row r="147" spans="1:14" x14ac:dyDescent="0.3">
      <c r="A147" s="40">
        <f t="shared" ca="1" si="4"/>
        <v>34</v>
      </c>
      <c r="B147" s="35">
        <v>30216</v>
      </c>
      <c r="C147" s="20" t="s">
        <v>13</v>
      </c>
      <c r="D147" s="43" t="s">
        <v>9</v>
      </c>
      <c r="E147" s="33" t="s">
        <v>12</v>
      </c>
      <c r="F147" s="25" t="s">
        <v>9</v>
      </c>
      <c r="G147" s="24" t="s">
        <v>38</v>
      </c>
      <c r="H147" s="67">
        <v>42662</v>
      </c>
      <c r="I147" s="67">
        <v>42662</v>
      </c>
      <c r="J147" s="31"/>
      <c r="K147" s="20" t="s">
        <v>8</v>
      </c>
      <c r="L147" s="20" t="s">
        <v>14</v>
      </c>
    </row>
    <row r="148" spans="1:14" x14ac:dyDescent="0.3">
      <c r="A148" s="40">
        <f t="shared" ca="1" si="4"/>
        <v>34</v>
      </c>
      <c r="B148" s="35">
        <v>30104</v>
      </c>
      <c r="C148" s="20" t="s">
        <v>13</v>
      </c>
      <c r="D148" s="26" t="s">
        <v>9</v>
      </c>
      <c r="E148" s="33" t="s">
        <v>12</v>
      </c>
      <c r="F148" s="23" t="s">
        <v>9</v>
      </c>
      <c r="G148" s="24">
        <v>42660</v>
      </c>
      <c r="H148" s="86">
        <v>42668</v>
      </c>
      <c r="I148" s="32">
        <v>42668</v>
      </c>
      <c r="J148" s="31">
        <v>42660</v>
      </c>
      <c r="K148" s="29" t="s">
        <v>8</v>
      </c>
      <c r="L148" s="29" t="s">
        <v>22</v>
      </c>
      <c r="M148" s="41"/>
      <c r="N148" s="41"/>
    </row>
    <row r="149" spans="1:14" x14ac:dyDescent="0.3">
      <c r="A149" s="40">
        <f t="shared" ca="1" si="4"/>
        <v>34</v>
      </c>
      <c r="B149" s="27">
        <v>29988</v>
      </c>
      <c r="C149" s="20" t="s">
        <v>37</v>
      </c>
      <c r="D149" s="43" t="s">
        <v>12</v>
      </c>
      <c r="E149" s="49" t="s">
        <v>36</v>
      </c>
      <c r="F149" s="25" t="s">
        <v>9</v>
      </c>
      <c r="G149" s="24" t="s">
        <v>9</v>
      </c>
      <c r="H149" s="23">
        <v>42640</v>
      </c>
      <c r="I149" s="23" t="s">
        <v>9</v>
      </c>
      <c r="J149" s="31" t="s">
        <v>9</v>
      </c>
      <c r="K149" s="29" t="s">
        <v>8</v>
      </c>
      <c r="L149" s="29" t="s">
        <v>14</v>
      </c>
    </row>
    <row r="150" spans="1:14" s="36" customFormat="1" x14ac:dyDescent="0.3">
      <c r="A150" s="40">
        <f t="shared" ca="1" si="4"/>
        <v>34</v>
      </c>
      <c r="B150" s="79">
        <v>30136</v>
      </c>
      <c r="C150" s="29" t="s">
        <v>13</v>
      </c>
      <c r="D150" s="26" t="s">
        <v>9</v>
      </c>
      <c r="E150" s="33" t="s">
        <v>12</v>
      </c>
      <c r="F150" s="48" t="s">
        <v>9</v>
      </c>
      <c r="G150" s="47" t="s">
        <v>9</v>
      </c>
      <c r="H150" s="31" t="s">
        <v>9</v>
      </c>
      <c r="I150" s="31" t="s">
        <v>9</v>
      </c>
      <c r="J150" s="38" t="s">
        <v>9</v>
      </c>
      <c r="K150" s="44" t="s">
        <v>8</v>
      </c>
      <c r="L150" s="44" t="s">
        <v>14</v>
      </c>
      <c r="M150" s="83"/>
    </row>
    <row r="151" spans="1:14" s="36" customFormat="1" x14ac:dyDescent="0.3">
      <c r="A151" s="40">
        <f t="shared" ca="1" si="4"/>
        <v>35</v>
      </c>
      <c r="B151" s="79">
        <v>29715</v>
      </c>
      <c r="C151" s="29" t="s">
        <v>13</v>
      </c>
      <c r="D151" s="50" t="s">
        <v>35</v>
      </c>
      <c r="E151" s="33" t="s">
        <v>12</v>
      </c>
      <c r="F151" s="85" t="s">
        <v>34</v>
      </c>
      <c r="G151" s="47" t="s">
        <v>33</v>
      </c>
      <c r="H151" s="31">
        <v>42668</v>
      </c>
      <c r="I151" s="31"/>
      <c r="J151" s="38"/>
      <c r="K151" s="44" t="s">
        <v>15</v>
      </c>
      <c r="L151" s="44" t="s">
        <v>22</v>
      </c>
      <c r="M151" s="83"/>
    </row>
    <row r="152" spans="1:14" s="20" customFormat="1" x14ac:dyDescent="0.3">
      <c r="A152" s="40">
        <f t="shared" ca="1" si="4"/>
        <v>37</v>
      </c>
      <c r="B152" s="35">
        <v>29150</v>
      </c>
      <c r="C152" s="62" t="s">
        <v>13</v>
      </c>
      <c r="D152" s="43" t="s">
        <v>9</v>
      </c>
      <c r="E152" s="33" t="s">
        <v>12</v>
      </c>
      <c r="F152" s="84" t="s">
        <v>9</v>
      </c>
      <c r="G152" s="24" t="s">
        <v>9</v>
      </c>
      <c r="H152" s="67" t="s">
        <v>9</v>
      </c>
      <c r="I152" s="67" t="s">
        <v>9</v>
      </c>
      <c r="J152" s="38" t="s">
        <v>9</v>
      </c>
      <c r="K152" s="20" t="s">
        <v>15</v>
      </c>
      <c r="L152" s="20" t="s">
        <v>14</v>
      </c>
      <c r="M152" s="83"/>
      <c r="N152" s="36"/>
    </row>
    <row r="153" spans="1:14" s="19" customFormat="1" x14ac:dyDescent="0.3">
      <c r="A153" s="40">
        <f t="shared" ca="1" si="4"/>
        <v>36</v>
      </c>
      <c r="B153" s="66">
        <v>29282</v>
      </c>
      <c r="C153" s="62" t="s">
        <v>13</v>
      </c>
      <c r="D153" s="39" t="s">
        <v>9</v>
      </c>
      <c r="E153" s="78" t="s">
        <v>12</v>
      </c>
      <c r="F153" s="77" t="s">
        <v>9</v>
      </c>
      <c r="G153" s="82">
        <v>42660</v>
      </c>
      <c r="H153" s="76">
        <v>42668</v>
      </c>
      <c r="I153" s="32">
        <v>42668</v>
      </c>
      <c r="J153" s="76"/>
      <c r="K153" s="62" t="s">
        <v>8</v>
      </c>
      <c r="L153" s="62" t="s">
        <v>22</v>
      </c>
      <c r="M153" s="75"/>
      <c r="N153" s="41"/>
    </row>
    <row r="154" spans="1:14" s="19" customFormat="1" x14ac:dyDescent="0.3">
      <c r="A154" s="40">
        <f t="shared" ca="1" si="4"/>
        <v>36</v>
      </c>
      <c r="B154" s="35">
        <v>29294</v>
      </c>
      <c r="C154" s="20" t="s">
        <v>13</v>
      </c>
      <c r="D154" s="26" t="s">
        <v>9</v>
      </c>
      <c r="E154" s="33" t="s">
        <v>12</v>
      </c>
      <c r="F154" s="81" t="s">
        <v>32</v>
      </c>
      <c r="G154" s="24" t="s">
        <v>9</v>
      </c>
      <c r="H154" s="37" t="s">
        <v>9</v>
      </c>
      <c r="I154" s="37" t="s">
        <v>9</v>
      </c>
      <c r="J154" s="80" t="s">
        <v>31</v>
      </c>
      <c r="K154" s="29" t="s">
        <v>15</v>
      </c>
      <c r="L154" s="44" t="s">
        <v>14</v>
      </c>
      <c r="M154" s="4"/>
      <c r="N154" s="4"/>
    </row>
    <row r="155" spans="1:14" x14ac:dyDescent="0.3">
      <c r="A155" s="40">
        <f t="shared" ca="1" si="4"/>
        <v>36</v>
      </c>
      <c r="B155" s="79">
        <v>29387</v>
      </c>
      <c r="C155" s="29" t="s">
        <v>19</v>
      </c>
      <c r="D155" s="26" t="s">
        <v>12</v>
      </c>
      <c r="E155" s="33" t="s">
        <v>18</v>
      </c>
      <c r="F155" s="48" t="s">
        <v>9</v>
      </c>
      <c r="G155" s="47"/>
      <c r="H155" s="31">
        <v>42647</v>
      </c>
      <c r="I155" s="31" t="s">
        <v>9</v>
      </c>
      <c r="J155" s="38"/>
      <c r="K155" s="44" t="s">
        <v>8</v>
      </c>
      <c r="L155" s="44" t="s">
        <v>14</v>
      </c>
    </row>
    <row r="156" spans="1:14" x14ac:dyDescent="0.3">
      <c r="A156" s="40">
        <f t="shared" ca="1" si="4"/>
        <v>37</v>
      </c>
      <c r="B156" s="27">
        <v>28899</v>
      </c>
      <c r="C156" s="20" t="s">
        <v>13</v>
      </c>
      <c r="D156" s="43" t="s">
        <v>9</v>
      </c>
      <c r="E156" s="33" t="s">
        <v>12</v>
      </c>
      <c r="F156" s="25" t="s">
        <v>9</v>
      </c>
      <c r="G156" s="24" t="s">
        <v>9</v>
      </c>
      <c r="H156" s="63">
        <v>42634</v>
      </c>
      <c r="I156" s="23">
        <v>42634</v>
      </c>
      <c r="J156" s="38">
        <v>42661</v>
      </c>
      <c r="K156" s="20" t="s">
        <v>15</v>
      </c>
      <c r="L156" s="20" t="s">
        <v>14</v>
      </c>
    </row>
    <row r="157" spans="1:14" x14ac:dyDescent="0.3">
      <c r="A157" s="40">
        <f t="shared" ca="1" si="4"/>
        <v>37</v>
      </c>
      <c r="B157" s="70">
        <v>28915</v>
      </c>
      <c r="C157" s="67" t="s">
        <v>29</v>
      </c>
      <c r="D157" s="26" t="s">
        <v>12</v>
      </c>
      <c r="E157" s="49" t="s">
        <v>28</v>
      </c>
      <c r="F157" s="48" t="s">
        <v>9</v>
      </c>
      <c r="G157" s="68" t="s">
        <v>9</v>
      </c>
      <c r="H157" s="23" t="s">
        <v>9</v>
      </c>
      <c r="I157" s="31">
        <v>42668</v>
      </c>
      <c r="J157" s="38" t="s">
        <v>9</v>
      </c>
      <c r="K157" s="36" t="s">
        <v>15</v>
      </c>
      <c r="L157" s="36" t="s">
        <v>14</v>
      </c>
    </row>
    <row r="158" spans="1:14" s="19" customFormat="1" x14ac:dyDescent="0.3">
      <c r="A158" s="40">
        <f t="shared" ca="1" si="4"/>
        <v>37</v>
      </c>
      <c r="B158" s="66">
        <v>29072</v>
      </c>
      <c r="C158" s="62" t="s">
        <v>13</v>
      </c>
      <c r="D158" s="39" t="s">
        <v>27</v>
      </c>
      <c r="E158" s="78" t="s">
        <v>12</v>
      </c>
      <c r="F158" s="77" t="s">
        <v>9</v>
      </c>
      <c r="G158" s="24" t="s">
        <v>21</v>
      </c>
      <c r="H158" s="76">
        <v>42662</v>
      </c>
      <c r="I158" s="31">
        <v>42668</v>
      </c>
      <c r="J158" s="76"/>
      <c r="K158" s="62" t="s">
        <v>8</v>
      </c>
      <c r="L158" s="62" t="s">
        <v>22</v>
      </c>
      <c r="M158" s="75"/>
      <c r="N158" s="41"/>
    </row>
    <row r="159" spans="1:14" s="19" customFormat="1" x14ac:dyDescent="0.3">
      <c r="A159" s="40">
        <f t="shared" ca="1" si="4"/>
        <v>37</v>
      </c>
      <c r="B159" s="35">
        <v>29032</v>
      </c>
      <c r="C159" s="20" t="s">
        <v>13</v>
      </c>
      <c r="D159" s="39" t="s">
        <v>26</v>
      </c>
      <c r="E159" s="33" t="s">
        <v>12</v>
      </c>
      <c r="F159" s="25" t="s">
        <v>9</v>
      </c>
      <c r="G159" s="24" t="s">
        <v>21</v>
      </c>
      <c r="H159" s="31">
        <v>42634</v>
      </c>
      <c r="I159" s="31" t="s">
        <v>9</v>
      </c>
      <c r="J159" s="38"/>
      <c r="K159" s="20" t="s">
        <v>8</v>
      </c>
      <c r="L159" s="20" t="s">
        <v>7</v>
      </c>
      <c r="M159" s="4"/>
      <c r="N159" s="4"/>
    </row>
    <row r="160" spans="1:14" s="19" customFormat="1" x14ac:dyDescent="0.3">
      <c r="A160" s="40">
        <f t="shared" ca="1" si="4"/>
        <v>38</v>
      </c>
      <c r="B160" s="74">
        <v>28628</v>
      </c>
      <c r="C160" s="38" t="s">
        <v>13</v>
      </c>
      <c r="D160" s="73" t="s">
        <v>9</v>
      </c>
      <c r="E160" s="33" t="s">
        <v>12</v>
      </c>
      <c r="F160" s="64" t="s">
        <v>9</v>
      </c>
      <c r="G160" s="72" t="s">
        <v>9</v>
      </c>
      <c r="H160" s="31" t="s">
        <v>9</v>
      </c>
      <c r="I160" s="31" t="s">
        <v>9</v>
      </c>
      <c r="J160" s="31">
        <v>42660</v>
      </c>
      <c r="K160" s="71" t="s">
        <v>15</v>
      </c>
      <c r="L160" s="71" t="s">
        <v>14</v>
      </c>
      <c r="M160" s="4"/>
      <c r="N160" s="4"/>
    </row>
    <row r="161" spans="1:14" s="19" customFormat="1" x14ac:dyDescent="0.3">
      <c r="A161" s="40">
        <f t="shared" ca="1" si="4"/>
        <v>40</v>
      </c>
      <c r="B161" s="35">
        <v>27991</v>
      </c>
      <c r="C161" s="20" t="s">
        <v>13</v>
      </c>
      <c r="D161" s="26" t="s">
        <v>9</v>
      </c>
      <c r="E161" s="33" t="s">
        <v>12</v>
      </c>
      <c r="F161" s="25" t="s">
        <v>9</v>
      </c>
      <c r="G161" s="24">
        <v>42654</v>
      </c>
      <c r="H161" s="32">
        <v>42655</v>
      </c>
      <c r="I161" s="31">
        <v>42655</v>
      </c>
      <c r="J161" s="31"/>
      <c r="K161" s="29" t="s">
        <v>8</v>
      </c>
      <c r="L161" s="29" t="s">
        <v>22</v>
      </c>
    </row>
    <row r="162" spans="1:14" s="19" customFormat="1" x14ac:dyDescent="0.3">
      <c r="A162" s="40">
        <f t="shared" ref="A162:A168" ca="1" si="5">DATEDIF(B162,NOW(),"y")</f>
        <v>41</v>
      </c>
      <c r="B162" s="27">
        <v>27682</v>
      </c>
      <c r="C162" s="20" t="s">
        <v>13</v>
      </c>
      <c r="D162" s="26" t="s">
        <v>9</v>
      </c>
      <c r="E162" s="21" t="s">
        <v>12</v>
      </c>
      <c r="F162" s="25" t="s">
        <v>9</v>
      </c>
      <c r="G162" s="24" t="s">
        <v>23</v>
      </c>
      <c r="H162" s="23">
        <v>42661</v>
      </c>
      <c r="I162" s="23">
        <v>42661</v>
      </c>
      <c r="J162" s="38">
        <v>42663</v>
      </c>
      <c r="K162" s="20" t="s">
        <v>8</v>
      </c>
      <c r="L162" s="20" t="s">
        <v>22</v>
      </c>
    </row>
    <row r="163" spans="1:14" s="19" customFormat="1" x14ac:dyDescent="0.3">
      <c r="A163" s="40">
        <f t="shared" ca="1" si="5"/>
        <v>43</v>
      </c>
      <c r="B163" s="70">
        <v>26939</v>
      </c>
      <c r="C163" s="67" t="s">
        <v>13</v>
      </c>
      <c r="D163" s="26" t="s">
        <v>9</v>
      </c>
      <c r="E163" s="33" t="s">
        <v>12</v>
      </c>
      <c r="F163" s="69" t="s">
        <v>9</v>
      </c>
      <c r="G163" s="68" t="s">
        <v>9</v>
      </c>
      <c r="H163" s="37" t="s">
        <v>9</v>
      </c>
      <c r="I163" s="31" t="s">
        <v>9</v>
      </c>
      <c r="J163" s="31">
        <v>42627</v>
      </c>
      <c r="K163" s="36" t="s">
        <v>15</v>
      </c>
      <c r="L163" s="36" t="s">
        <v>14</v>
      </c>
      <c r="M163" s="4"/>
      <c r="N163" s="4"/>
    </row>
    <row r="164" spans="1:14" s="19" customFormat="1" x14ac:dyDescent="0.3">
      <c r="A164" s="40">
        <f t="shared" ca="1" si="5"/>
        <v>45</v>
      </c>
      <c r="B164" s="66">
        <v>25983</v>
      </c>
      <c r="C164" s="62" t="s">
        <v>13</v>
      </c>
      <c r="D164" s="65" t="s">
        <v>9</v>
      </c>
      <c r="E164" s="33" t="s">
        <v>12</v>
      </c>
      <c r="F164" s="64" t="s">
        <v>9</v>
      </c>
      <c r="G164" s="24" t="s">
        <v>21</v>
      </c>
      <c r="H164" s="63">
        <v>42633</v>
      </c>
      <c r="I164" s="63" t="s">
        <v>9</v>
      </c>
      <c r="J164" s="38">
        <v>42660</v>
      </c>
      <c r="K164" s="62" t="s">
        <v>15</v>
      </c>
      <c r="L164" s="62" t="s">
        <v>14</v>
      </c>
      <c r="M164" s="15"/>
      <c r="N164" s="4"/>
    </row>
    <row r="165" spans="1:14" s="19" customFormat="1" x14ac:dyDescent="0.3">
      <c r="A165" s="61">
        <f t="shared" ca="1" si="5"/>
        <v>46</v>
      </c>
      <c r="B165" s="60">
        <v>25545</v>
      </c>
      <c r="C165" s="53" t="s">
        <v>13</v>
      </c>
      <c r="D165" s="59" t="s">
        <v>9</v>
      </c>
      <c r="E165" s="58" t="s">
        <v>12</v>
      </c>
      <c r="F165" s="57" t="s">
        <v>9</v>
      </c>
      <c r="G165" s="56" t="s">
        <v>9</v>
      </c>
      <c r="H165" s="54" t="s">
        <v>9</v>
      </c>
      <c r="I165" s="54" t="s">
        <v>9</v>
      </c>
      <c r="J165" s="55" t="s">
        <v>9</v>
      </c>
      <c r="K165" s="53" t="s">
        <v>8</v>
      </c>
      <c r="L165" s="53" t="s">
        <v>14</v>
      </c>
      <c r="M165" s="41"/>
      <c r="N165" s="41"/>
    </row>
    <row r="166" spans="1:14" s="19" customFormat="1" x14ac:dyDescent="0.3">
      <c r="A166" s="40">
        <f t="shared" ca="1" si="5"/>
        <v>49</v>
      </c>
      <c r="B166" s="51">
        <v>24476</v>
      </c>
      <c r="C166" s="29" t="s">
        <v>19</v>
      </c>
      <c r="D166" s="26" t="s">
        <v>12</v>
      </c>
      <c r="E166" s="49" t="s">
        <v>18</v>
      </c>
      <c r="F166" s="48" t="s">
        <v>9</v>
      </c>
      <c r="G166" s="47" t="s">
        <v>9</v>
      </c>
      <c r="H166" s="23" t="s">
        <v>9</v>
      </c>
      <c r="I166" s="23" t="s">
        <v>9</v>
      </c>
      <c r="J166" s="31" t="s">
        <v>9</v>
      </c>
      <c r="K166" s="29" t="s">
        <v>15</v>
      </c>
      <c r="L166" s="29" t="s">
        <v>14</v>
      </c>
      <c r="N166" s="15"/>
    </row>
    <row r="167" spans="1:14" s="19" customFormat="1" x14ac:dyDescent="0.3">
      <c r="A167" s="40">
        <f t="shared" ca="1" si="5"/>
        <v>49</v>
      </c>
      <c r="B167" s="35">
        <v>24649</v>
      </c>
      <c r="C167" s="20" t="s">
        <v>13</v>
      </c>
      <c r="D167" s="43" t="s">
        <v>9</v>
      </c>
      <c r="E167" s="33" t="s">
        <v>12</v>
      </c>
      <c r="F167" s="25" t="s">
        <v>9</v>
      </c>
      <c r="G167" s="24" t="s">
        <v>9</v>
      </c>
      <c r="H167" s="23" t="s">
        <v>9</v>
      </c>
      <c r="I167" s="31" t="s">
        <v>9</v>
      </c>
      <c r="J167" s="31" t="s">
        <v>9</v>
      </c>
      <c r="K167" s="29" t="s">
        <v>15</v>
      </c>
      <c r="L167" s="29" t="s">
        <v>14</v>
      </c>
      <c r="M167" s="4"/>
      <c r="N167" s="41"/>
    </row>
    <row r="168" spans="1:14" s="19" customFormat="1" x14ac:dyDescent="0.3">
      <c r="A168" s="40">
        <f t="shared" ca="1" si="5"/>
        <v>50</v>
      </c>
      <c r="B168" s="35">
        <v>24358</v>
      </c>
      <c r="C168" s="20" t="s">
        <v>13</v>
      </c>
      <c r="D168" s="39" t="s">
        <v>9</v>
      </c>
      <c r="E168" s="33" t="s">
        <v>12</v>
      </c>
      <c r="F168" s="25" t="s">
        <v>9</v>
      </c>
      <c r="G168" s="24" t="s">
        <v>9</v>
      </c>
      <c r="H168" s="31" t="s">
        <v>9</v>
      </c>
      <c r="I168" s="31" t="s">
        <v>9</v>
      </c>
      <c r="J168" s="38" t="s">
        <v>9</v>
      </c>
      <c r="K168" s="20" t="s">
        <v>8</v>
      </c>
      <c r="L168" s="20" t="s">
        <v>7</v>
      </c>
      <c r="M168" s="4"/>
      <c r="N168" s="4"/>
    </row>
    <row r="169" spans="1:14" s="19" customFormat="1" x14ac:dyDescent="0.3">
      <c r="A169" s="28"/>
      <c r="B169" s="35"/>
      <c r="C169" s="20"/>
      <c r="D169" s="26"/>
      <c r="E169" s="33"/>
      <c r="F169" s="25"/>
      <c r="G169" s="24"/>
      <c r="H169" s="32"/>
      <c r="I169" s="31"/>
      <c r="J169" s="31"/>
      <c r="K169" s="29"/>
      <c r="L169" s="29"/>
    </row>
    <row r="170" spans="1:14" s="19" customFormat="1" x14ac:dyDescent="0.3">
      <c r="A170" s="28"/>
      <c r="B170" s="27"/>
      <c r="C170" s="20"/>
      <c r="D170" s="26"/>
      <c r="E170" s="21"/>
      <c r="F170" s="25"/>
      <c r="G170" s="24"/>
      <c r="H170" s="23"/>
      <c r="I170" s="23"/>
      <c r="J170" s="22"/>
      <c r="K170" s="20"/>
      <c r="L170" s="20"/>
    </row>
    <row r="171" spans="1:14" s="19" customFormat="1" x14ac:dyDescent="0.3">
      <c r="A171" s="28"/>
      <c r="B171" s="27"/>
      <c r="C171" s="20"/>
      <c r="D171" s="26"/>
      <c r="E171" s="21"/>
      <c r="F171" s="25"/>
      <c r="G171" s="24"/>
      <c r="H171" s="23"/>
      <c r="I171" s="23"/>
      <c r="J171" s="22"/>
      <c r="K171" s="20"/>
      <c r="L171" s="20"/>
    </row>
    <row r="173" spans="1:14" ht="15" customHeight="1" x14ac:dyDescent="0.3"/>
    <row r="174" spans="1:14" ht="15" customHeight="1" x14ac:dyDescent="0.3">
      <c r="B174" s="4"/>
      <c r="C174" s="4"/>
      <c r="D174" s="11"/>
      <c r="E174" s="4"/>
      <c r="F174" s="4"/>
      <c r="G174" s="4"/>
      <c r="H174" s="4"/>
      <c r="I174" s="4"/>
      <c r="J174" s="6"/>
    </row>
    <row r="175" spans="1:14" s="15" customFormat="1" ht="15" customHeight="1" x14ac:dyDescent="0.3">
      <c r="A175" s="18"/>
      <c r="D175" s="17"/>
      <c r="J175" s="16"/>
    </row>
    <row r="65455" spans="2:7" x14ac:dyDescent="0.3">
      <c r="B65455" s="4"/>
      <c r="C65455" s="4"/>
      <c r="D65455" s="11"/>
      <c r="G65455" s="14"/>
    </row>
  </sheetData>
  <sheetProtection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4"/>
  <sheetViews>
    <sheetView zoomScale="70" zoomScaleNormal="70" workbookViewId="0">
      <selection activeCell="C2" sqref="C2"/>
    </sheetView>
  </sheetViews>
  <sheetFormatPr defaultColWidth="9.109375" defaultRowHeight="14.4" x14ac:dyDescent="0.3"/>
  <cols>
    <col min="1" max="1" width="4.6640625" style="129" customWidth="1"/>
    <col min="2" max="2" width="10.6640625" style="230" hidden="1" customWidth="1"/>
    <col min="3" max="11" width="9.109375" style="129"/>
    <col min="12" max="12" width="0" style="129" hidden="1" customWidth="1"/>
    <col min="13" max="16384" width="9.109375" style="129"/>
  </cols>
  <sheetData>
    <row r="1" spans="1:13" ht="93.75" x14ac:dyDescent="0.3">
      <c r="A1" s="119" t="s">
        <v>298</v>
      </c>
      <c r="B1" s="228" t="s">
        <v>131</v>
      </c>
      <c r="C1" s="119" t="s">
        <v>130</v>
      </c>
      <c r="D1" s="119" t="s">
        <v>128</v>
      </c>
      <c r="E1" s="119" t="s">
        <v>127</v>
      </c>
      <c r="F1" s="119" t="s">
        <v>126</v>
      </c>
      <c r="G1" s="119" t="s">
        <v>125</v>
      </c>
      <c r="H1" s="119" t="s">
        <v>124</v>
      </c>
      <c r="I1" s="119" t="s">
        <v>123</v>
      </c>
      <c r="J1" s="119" t="s">
        <v>122</v>
      </c>
      <c r="K1" s="184" t="s">
        <v>121</v>
      </c>
      <c r="L1" s="185" t="s">
        <v>120</v>
      </c>
      <c r="M1" s="119" t="s">
        <v>119</v>
      </c>
    </row>
    <row r="2" spans="1:13" ht="15" x14ac:dyDescent="0.25">
      <c r="A2" s="52">
        <f ca="1">DATEDIF(B2,NOW(),"y")</f>
        <v>25</v>
      </c>
      <c r="B2" s="51">
        <v>33406</v>
      </c>
      <c r="C2" s="29" t="s">
        <v>136</v>
      </c>
      <c r="D2" s="29" t="s">
        <v>137</v>
      </c>
      <c r="E2" s="186" t="s">
        <v>9</v>
      </c>
      <c r="F2" s="52" t="s">
        <v>9</v>
      </c>
      <c r="G2" s="29" t="s">
        <v>9</v>
      </c>
      <c r="H2" s="29" t="s">
        <v>9</v>
      </c>
      <c r="I2" s="29" t="s">
        <v>9</v>
      </c>
      <c r="J2" s="29" t="s">
        <v>9</v>
      </c>
      <c r="K2" s="32" t="s">
        <v>9</v>
      </c>
      <c r="L2" s="71">
        <v>756</v>
      </c>
      <c r="M2" s="44" t="s">
        <v>18</v>
      </c>
    </row>
    <row r="3" spans="1:13" ht="15" x14ac:dyDescent="0.25">
      <c r="A3" s="52">
        <f ca="1">DATEDIF(B3,NOW(),"y")</f>
        <v>40</v>
      </c>
      <c r="B3" s="51">
        <v>28050</v>
      </c>
      <c r="C3" s="29" t="s">
        <v>19</v>
      </c>
      <c r="D3" s="29" t="s">
        <v>36</v>
      </c>
      <c r="E3" s="186" t="s">
        <v>9</v>
      </c>
      <c r="F3" s="52" t="s">
        <v>9</v>
      </c>
      <c r="G3" s="29" t="s">
        <v>9</v>
      </c>
      <c r="H3" s="29" t="s">
        <v>9</v>
      </c>
      <c r="I3" s="29" t="s">
        <v>9</v>
      </c>
      <c r="J3" s="29" t="s">
        <v>9</v>
      </c>
      <c r="K3" s="170" t="s">
        <v>9</v>
      </c>
      <c r="L3" s="71">
        <v>1190</v>
      </c>
      <c r="M3" s="29" t="s">
        <v>36</v>
      </c>
    </row>
    <row r="4" spans="1:13" ht="15" x14ac:dyDescent="0.25">
      <c r="A4" s="52">
        <f t="shared" ref="A4:A67" ca="1" si="0">DATEDIF(B4,NOW(),"y")</f>
        <v>32</v>
      </c>
      <c r="B4" s="51">
        <v>30895</v>
      </c>
      <c r="C4" s="187" t="s">
        <v>138</v>
      </c>
      <c r="D4" s="29" t="s">
        <v>139</v>
      </c>
      <c r="E4" s="186" t="s">
        <v>9</v>
      </c>
      <c r="F4" s="52" t="s">
        <v>9</v>
      </c>
      <c r="G4" s="29" t="s">
        <v>9</v>
      </c>
      <c r="H4" s="29" t="s">
        <v>9</v>
      </c>
      <c r="I4" s="29" t="s">
        <v>9</v>
      </c>
      <c r="J4" s="29" t="s">
        <v>9</v>
      </c>
      <c r="K4" s="32" t="s">
        <v>9</v>
      </c>
      <c r="L4" s="71">
        <v>816</v>
      </c>
      <c r="M4" s="29" t="s">
        <v>36</v>
      </c>
    </row>
    <row r="5" spans="1:13" ht="15" x14ac:dyDescent="0.25">
      <c r="A5" s="52">
        <f t="shared" ca="1" si="0"/>
        <v>26</v>
      </c>
      <c r="B5" s="51">
        <v>32967</v>
      </c>
      <c r="C5" s="29" t="s">
        <v>19</v>
      </c>
      <c r="D5" s="29" t="s">
        <v>68</v>
      </c>
      <c r="E5" s="188" t="s">
        <v>9</v>
      </c>
      <c r="F5" s="52" t="s">
        <v>9</v>
      </c>
      <c r="G5" s="29" t="s">
        <v>9</v>
      </c>
      <c r="H5" s="29" t="s">
        <v>9</v>
      </c>
      <c r="I5" s="29" t="s">
        <v>9</v>
      </c>
      <c r="J5" s="29" t="s">
        <v>9</v>
      </c>
      <c r="K5" s="32" t="s">
        <v>9</v>
      </c>
      <c r="L5" s="29">
        <v>2367</v>
      </c>
      <c r="M5" s="44" t="s">
        <v>68</v>
      </c>
    </row>
    <row r="6" spans="1:13" ht="15" x14ac:dyDescent="0.25">
      <c r="A6" s="52">
        <f t="shared" ca="1" si="0"/>
        <v>26</v>
      </c>
      <c r="B6" s="51">
        <v>33086</v>
      </c>
      <c r="C6" s="173" t="s">
        <v>42</v>
      </c>
      <c r="D6" s="29" t="s">
        <v>18</v>
      </c>
      <c r="E6" s="186" t="s">
        <v>9</v>
      </c>
      <c r="F6" s="52" t="s">
        <v>9</v>
      </c>
      <c r="G6" s="29" t="s">
        <v>9</v>
      </c>
      <c r="H6" s="29" t="s">
        <v>9</v>
      </c>
      <c r="I6" s="29" t="s">
        <v>9</v>
      </c>
      <c r="J6" s="29" t="s">
        <v>9</v>
      </c>
      <c r="K6" s="32" t="s">
        <v>9</v>
      </c>
      <c r="L6" s="71">
        <v>827</v>
      </c>
      <c r="M6" s="44" t="s">
        <v>18</v>
      </c>
    </row>
    <row r="7" spans="1:13" ht="15" x14ac:dyDescent="0.25">
      <c r="A7" s="52">
        <f t="shared" ca="1" si="0"/>
        <v>28</v>
      </c>
      <c r="B7" s="51">
        <v>32260</v>
      </c>
      <c r="C7" s="29" t="s">
        <v>19</v>
      </c>
      <c r="D7" s="29" t="s">
        <v>133</v>
      </c>
      <c r="E7" s="186" t="s">
        <v>9</v>
      </c>
      <c r="F7" s="189" t="s">
        <v>9</v>
      </c>
      <c r="G7" s="71" t="s">
        <v>9</v>
      </c>
      <c r="H7" s="29" t="s">
        <v>9</v>
      </c>
      <c r="I7" s="29" t="s">
        <v>9</v>
      </c>
      <c r="J7" s="71" t="s">
        <v>9</v>
      </c>
      <c r="K7" s="32" t="s">
        <v>9</v>
      </c>
      <c r="L7" s="71">
        <v>829</v>
      </c>
      <c r="M7" s="71" t="s">
        <v>140</v>
      </c>
    </row>
    <row r="8" spans="1:13" ht="15" x14ac:dyDescent="0.25">
      <c r="A8" s="52">
        <f t="shared" ca="1" si="0"/>
        <v>45</v>
      </c>
      <c r="B8" s="51">
        <v>26262</v>
      </c>
      <c r="C8" s="29" t="s">
        <v>19</v>
      </c>
      <c r="D8" s="29" t="s">
        <v>18</v>
      </c>
      <c r="E8" s="186" t="s">
        <v>9</v>
      </c>
      <c r="F8" s="52" t="s">
        <v>9</v>
      </c>
      <c r="G8" s="29" t="s">
        <v>9</v>
      </c>
      <c r="H8" s="29" t="s">
        <v>9</v>
      </c>
      <c r="I8" s="29" t="s">
        <v>9</v>
      </c>
      <c r="J8" s="29" t="s">
        <v>9</v>
      </c>
      <c r="K8" s="49" t="s">
        <v>9</v>
      </c>
      <c r="L8" s="71">
        <v>814</v>
      </c>
      <c r="M8" s="71" t="s">
        <v>18</v>
      </c>
    </row>
    <row r="9" spans="1:13" ht="15" x14ac:dyDescent="0.25">
      <c r="A9" s="52">
        <f t="shared" ca="1" si="0"/>
        <v>29</v>
      </c>
      <c r="B9" s="79">
        <v>31759</v>
      </c>
      <c r="C9" s="29" t="s">
        <v>19</v>
      </c>
      <c r="D9" s="29" t="s">
        <v>18</v>
      </c>
      <c r="E9" s="48" t="s">
        <v>9</v>
      </c>
      <c r="F9" s="85" t="s">
        <v>9</v>
      </c>
      <c r="G9" s="44" t="s">
        <v>9</v>
      </c>
      <c r="H9" s="37" t="s">
        <v>9</v>
      </c>
      <c r="I9" s="37" t="s">
        <v>9</v>
      </c>
      <c r="J9" s="37" t="s">
        <v>9</v>
      </c>
      <c r="K9" s="37" t="s">
        <v>9</v>
      </c>
      <c r="L9" s="46">
        <v>894</v>
      </c>
      <c r="M9" s="44" t="s">
        <v>36</v>
      </c>
    </row>
    <row r="10" spans="1:13" ht="15" x14ac:dyDescent="0.25">
      <c r="A10" s="52">
        <f t="shared" ca="1" si="0"/>
        <v>34</v>
      </c>
      <c r="B10" s="79">
        <v>30236</v>
      </c>
      <c r="C10" s="187" t="s">
        <v>141</v>
      </c>
      <c r="D10" s="44" t="s">
        <v>18</v>
      </c>
      <c r="E10" s="48" t="s">
        <v>9</v>
      </c>
      <c r="F10" s="52" t="s">
        <v>9</v>
      </c>
      <c r="G10" s="44" t="s">
        <v>9</v>
      </c>
      <c r="H10" s="37" t="s">
        <v>9</v>
      </c>
      <c r="I10" s="37" t="s">
        <v>9</v>
      </c>
      <c r="J10" s="44" t="s">
        <v>9</v>
      </c>
      <c r="K10" s="30" t="s">
        <v>9</v>
      </c>
      <c r="L10" s="46">
        <v>942</v>
      </c>
      <c r="M10" s="44" t="s">
        <v>18</v>
      </c>
    </row>
    <row r="11" spans="1:13" ht="15" x14ac:dyDescent="0.25">
      <c r="A11" s="52">
        <f t="shared" ca="1" si="0"/>
        <v>29</v>
      </c>
      <c r="B11" s="79">
        <v>32118</v>
      </c>
      <c r="C11" s="29" t="s">
        <v>142</v>
      </c>
      <c r="D11" s="44" t="s">
        <v>36</v>
      </c>
      <c r="E11" s="48" t="s">
        <v>9</v>
      </c>
      <c r="F11" s="52" t="s">
        <v>9</v>
      </c>
      <c r="G11" s="44" t="s">
        <v>9</v>
      </c>
      <c r="H11" s="37" t="s">
        <v>9</v>
      </c>
      <c r="I11" s="37" t="s">
        <v>9</v>
      </c>
      <c r="J11" s="37" t="s">
        <v>9</v>
      </c>
      <c r="K11" s="37" t="s">
        <v>9</v>
      </c>
      <c r="L11" s="46">
        <v>861</v>
      </c>
      <c r="M11" s="44" t="s">
        <v>36</v>
      </c>
    </row>
    <row r="12" spans="1:13" ht="15" x14ac:dyDescent="0.25">
      <c r="A12" s="52">
        <f t="shared" ca="1" si="0"/>
        <v>28</v>
      </c>
      <c r="B12" s="79">
        <v>32191</v>
      </c>
      <c r="C12" s="29" t="s">
        <v>143</v>
      </c>
      <c r="D12" s="44" t="s">
        <v>144</v>
      </c>
      <c r="E12" s="48" t="s">
        <v>9</v>
      </c>
      <c r="F12" s="52" t="s">
        <v>9</v>
      </c>
      <c r="G12" s="44" t="s">
        <v>9</v>
      </c>
      <c r="H12" s="31" t="s">
        <v>9</v>
      </c>
      <c r="I12" s="31" t="s">
        <v>9</v>
      </c>
      <c r="J12" s="37" t="s">
        <v>9</v>
      </c>
      <c r="K12" s="37" t="s">
        <v>9</v>
      </c>
      <c r="L12" s="46">
        <v>887</v>
      </c>
      <c r="M12" s="44" t="s">
        <v>18</v>
      </c>
    </row>
    <row r="13" spans="1:13" ht="15" x14ac:dyDescent="0.25">
      <c r="A13" s="52">
        <f t="shared" ca="1" si="0"/>
        <v>30</v>
      </c>
      <c r="B13" s="79">
        <v>31664</v>
      </c>
      <c r="C13" s="29" t="s">
        <v>145</v>
      </c>
      <c r="D13" s="44" t="s">
        <v>36</v>
      </c>
      <c r="E13" s="48" t="s">
        <v>9</v>
      </c>
      <c r="F13" s="52" t="s">
        <v>9</v>
      </c>
      <c r="G13" s="44" t="s">
        <v>9</v>
      </c>
      <c r="H13" s="37" t="s">
        <v>9</v>
      </c>
      <c r="I13" s="37" t="s">
        <v>9</v>
      </c>
      <c r="J13" s="37" t="s">
        <v>9</v>
      </c>
      <c r="K13" s="37" t="s">
        <v>9</v>
      </c>
      <c r="L13" s="46">
        <v>864</v>
      </c>
      <c r="M13" s="44" t="s">
        <v>36</v>
      </c>
    </row>
    <row r="14" spans="1:13" ht="15" x14ac:dyDescent="0.25">
      <c r="A14" s="52">
        <f t="shared" ca="1" si="0"/>
        <v>34</v>
      </c>
      <c r="B14" s="79">
        <v>30046</v>
      </c>
      <c r="C14" s="29" t="s">
        <v>19</v>
      </c>
      <c r="D14" s="44" t="s">
        <v>51</v>
      </c>
      <c r="E14" s="48" t="s">
        <v>9</v>
      </c>
      <c r="F14" s="52" t="s">
        <v>9</v>
      </c>
      <c r="G14" s="44" t="s">
        <v>9</v>
      </c>
      <c r="H14" s="37" t="s">
        <v>9</v>
      </c>
      <c r="I14" s="37" t="s">
        <v>9</v>
      </c>
      <c r="J14" s="37" t="s">
        <v>9</v>
      </c>
      <c r="K14" s="37" t="s">
        <v>9</v>
      </c>
      <c r="L14" s="46">
        <v>948</v>
      </c>
      <c r="M14" s="44" t="s">
        <v>36</v>
      </c>
    </row>
    <row r="15" spans="1:13" ht="15" x14ac:dyDescent="0.25">
      <c r="A15" s="52">
        <f t="shared" ca="1" si="0"/>
        <v>22</v>
      </c>
      <c r="B15" s="79">
        <v>34562</v>
      </c>
      <c r="C15" s="29" t="s">
        <v>145</v>
      </c>
      <c r="D15" s="44" t="s">
        <v>68</v>
      </c>
      <c r="E15" s="48" t="s">
        <v>9</v>
      </c>
      <c r="F15" s="52" t="s">
        <v>9</v>
      </c>
      <c r="G15" s="44" t="s">
        <v>9</v>
      </c>
      <c r="H15" s="37" t="s">
        <v>9</v>
      </c>
      <c r="I15" s="37" t="s">
        <v>9</v>
      </c>
      <c r="J15" s="37" t="s">
        <v>9</v>
      </c>
      <c r="K15" s="37" t="s">
        <v>9</v>
      </c>
      <c r="L15" s="46">
        <v>862</v>
      </c>
      <c r="M15" s="44" t="s">
        <v>68</v>
      </c>
    </row>
    <row r="16" spans="1:13" ht="15" x14ac:dyDescent="0.25">
      <c r="A16" s="52">
        <f t="shared" ca="1" si="0"/>
        <v>27</v>
      </c>
      <c r="B16" s="79">
        <v>32657</v>
      </c>
      <c r="C16" s="29" t="s">
        <v>46</v>
      </c>
      <c r="D16" s="44" t="s">
        <v>147</v>
      </c>
      <c r="E16" s="48" t="s">
        <v>9</v>
      </c>
      <c r="F16" s="52" t="s">
        <v>9</v>
      </c>
      <c r="G16" s="44" t="s">
        <v>9</v>
      </c>
      <c r="H16" s="37" t="s">
        <v>9</v>
      </c>
      <c r="I16" s="37" t="s">
        <v>9</v>
      </c>
      <c r="J16" s="37" t="s">
        <v>9</v>
      </c>
      <c r="K16" s="37" t="s">
        <v>9</v>
      </c>
      <c r="L16" s="46">
        <v>870</v>
      </c>
      <c r="M16" s="44" t="s">
        <v>18</v>
      </c>
    </row>
    <row r="17" spans="1:13" ht="15" x14ac:dyDescent="0.25">
      <c r="A17" s="52">
        <f t="shared" ca="1" si="0"/>
        <v>31</v>
      </c>
      <c r="B17" s="79">
        <v>31304</v>
      </c>
      <c r="C17" s="29" t="s">
        <v>46</v>
      </c>
      <c r="D17" s="44" t="s">
        <v>148</v>
      </c>
      <c r="E17" s="48" t="s">
        <v>9</v>
      </c>
      <c r="F17" s="52" t="s">
        <v>9</v>
      </c>
      <c r="G17" s="44" t="s">
        <v>9</v>
      </c>
      <c r="H17" s="37" t="s">
        <v>9</v>
      </c>
      <c r="I17" s="37" t="s">
        <v>9</v>
      </c>
      <c r="J17" s="30" t="s">
        <v>9</v>
      </c>
      <c r="K17" s="30" t="s">
        <v>9</v>
      </c>
      <c r="L17" s="46">
        <v>888</v>
      </c>
      <c r="M17" s="44" t="s">
        <v>18</v>
      </c>
    </row>
    <row r="18" spans="1:13" ht="15" x14ac:dyDescent="0.25">
      <c r="A18" s="52">
        <f t="shared" ca="1" si="0"/>
        <v>28</v>
      </c>
      <c r="B18" s="79">
        <v>32442</v>
      </c>
      <c r="C18" s="29" t="s">
        <v>149</v>
      </c>
      <c r="D18" s="44" t="s">
        <v>150</v>
      </c>
      <c r="E18" s="48" t="s">
        <v>9</v>
      </c>
      <c r="F18" s="52" t="s">
        <v>9</v>
      </c>
      <c r="G18" s="44" t="s">
        <v>9</v>
      </c>
      <c r="H18" s="31" t="s">
        <v>9</v>
      </c>
      <c r="I18" s="31" t="s">
        <v>9</v>
      </c>
      <c r="J18" s="30" t="s">
        <v>9</v>
      </c>
      <c r="K18" s="37" t="s">
        <v>9</v>
      </c>
      <c r="L18" s="46">
        <v>976</v>
      </c>
      <c r="M18" s="44" t="s">
        <v>36</v>
      </c>
    </row>
    <row r="19" spans="1:13" ht="15" x14ac:dyDescent="0.25">
      <c r="A19" s="52">
        <f t="shared" ca="1" si="0"/>
        <v>24</v>
      </c>
      <c r="B19" s="79">
        <v>33622</v>
      </c>
      <c r="C19" s="29" t="s">
        <v>19</v>
      </c>
      <c r="D19" s="44" t="s">
        <v>18</v>
      </c>
      <c r="E19" s="48" t="s">
        <v>9</v>
      </c>
      <c r="F19" s="52" t="s">
        <v>9</v>
      </c>
      <c r="G19" s="44" t="s">
        <v>9</v>
      </c>
      <c r="H19" s="37" t="s">
        <v>9</v>
      </c>
      <c r="I19" s="37" t="s">
        <v>9</v>
      </c>
      <c r="J19" s="37" t="s">
        <v>9</v>
      </c>
      <c r="K19" s="37" t="s">
        <v>9</v>
      </c>
      <c r="L19" s="46">
        <v>890</v>
      </c>
      <c r="M19" s="44" t="s">
        <v>18</v>
      </c>
    </row>
    <row r="20" spans="1:13" ht="15" x14ac:dyDescent="0.25">
      <c r="A20" s="52">
        <f t="shared" ca="1" si="0"/>
        <v>24</v>
      </c>
      <c r="B20" s="79">
        <v>33623</v>
      </c>
      <c r="C20" s="29" t="s">
        <v>145</v>
      </c>
      <c r="D20" s="44" t="s">
        <v>36</v>
      </c>
      <c r="E20" s="48" t="s">
        <v>9</v>
      </c>
      <c r="F20" s="52" t="s">
        <v>9</v>
      </c>
      <c r="G20" s="44" t="s">
        <v>9</v>
      </c>
      <c r="H20" s="31" t="s">
        <v>9</v>
      </c>
      <c r="I20" s="37" t="s">
        <v>9</v>
      </c>
      <c r="J20" s="37" t="s">
        <v>9</v>
      </c>
      <c r="K20" s="37" t="s">
        <v>9</v>
      </c>
      <c r="L20" s="46">
        <v>965</v>
      </c>
      <c r="M20" s="44" t="s">
        <v>36</v>
      </c>
    </row>
    <row r="21" spans="1:13" ht="15" x14ac:dyDescent="0.25">
      <c r="A21" s="52">
        <f t="shared" ca="1" si="0"/>
        <v>23</v>
      </c>
      <c r="B21" s="79">
        <v>34048</v>
      </c>
      <c r="C21" s="29" t="s">
        <v>19</v>
      </c>
      <c r="D21" s="44" t="s">
        <v>51</v>
      </c>
      <c r="E21" s="48" t="s">
        <v>9</v>
      </c>
      <c r="F21" s="52" t="s">
        <v>9</v>
      </c>
      <c r="G21" s="44" t="s">
        <v>151</v>
      </c>
      <c r="H21" s="31" t="s">
        <v>9</v>
      </c>
      <c r="I21" s="49" t="s">
        <v>9</v>
      </c>
      <c r="J21" s="37" t="s">
        <v>9</v>
      </c>
      <c r="K21" s="37" t="s">
        <v>9</v>
      </c>
      <c r="L21" s="46">
        <v>1278</v>
      </c>
      <c r="M21" s="44" t="s">
        <v>36</v>
      </c>
    </row>
    <row r="22" spans="1:13" ht="15" x14ac:dyDescent="0.25">
      <c r="A22" s="52">
        <f t="shared" ca="1" si="0"/>
        <v>27</v>
      </c>
      <c r="B22" s="79">
        <v>32660</v>
      </c>
      <c r="C22" s="29" t="s">
        <v>152</v>
      </c>
      <c r="D22" s="44" t="s">
        <v>153</v>
      </c>
      <c r="E22" s="48" t="s">
        <v>9</v>
      </c>
      <c r="F22" s="85" t="s">
        <v>9</v>
      </c>
      <c r="G22" s="44" t="s">
        <v>9</v>
      </c>
      <c r="H22" s="37" t="s">
        <v>9</v>
      </c>
      <c r="I22" s="37" t="s">
        <v>154</v>
      </c>
      <c r="J22" s="37" t="s">
        <v>9</v>
      </c>
      <c r="K22" s="37" t="s">
        <v>9</v>
      </c>
      <c r="L22" s="46">
        <v>979</v>
      </c>
      <c r="M22" s="44" t="s">
        <v>36</v>
      </c>
    </row>
    <row r="23" spans="1:13" ht="15" x14ac:dyDescent="0.25">
      <c r="A23" s="52">
        <f t="shared" ca="1" si="0"/>
        <v>25</v>
      </c>
      <c r="B23" s="51">
        <v>33338</v>
      </c>
      <c r="C23" s="29" t="s">
        <v>19</v>
      </c>
      <c r="D23" s="29" t="s">
        <v>18</v>
      </c>
      <c r="E23" s="48" t="s">
        <v>9</v>
      </c>
      <c r="F23" s="52" t="s">
        <v>9</v>
      </c>
      <c r="G23" s="29" t="s">
        <v>9</v>
      </c>
      <c r="H23" s="31" t="s">
        <v>9</v>
      </c>
      <c r="I23" s="31" t="s">
        <v>9</v>
      </c>
      <c r="J23" s="37" t="s">
        <v>9</v>
      </c>
      <c r="K23" s="37" t="s">
        <v>9</v>
      </c>
      <c r="L23" s="46">
        <v>964</v>
      </c>
      <c r="M23" s="44" t="s">
        <v>36</v>
      </c>
    </row>
    <row r="24" spans="1:13" ht="15" x14ac:dyDescent="0.25">
      <c r="A24" s="52">
        <f t="shared" ca="1" si="0"/>
        <v>50</v>
      </c>
      <c r="B24" s="51">
        <v>24379</v>
      </c>
      <c r="C24" s="29" t="s">
        <v>19</v>
      </c>
      <c r="D24" s="29" t="s">
        <v>18</v>
      </c>
      <c r="E24" s="48" t="s">
        <v>9</v>
      </c>
      <c r="F24" s="52" t="s">
        <v>9</v>
      </c>
      <c r="G24" s="29" t="s">
        <v>9</v>
      </c>
      <c r="H24" s="32" t="s">
        <v>9</v>
      </c>
      <c r="I24" s="32" t="s">
        <v>9</v>
      </c>
      <c r="J24" s="30" t="s">
        <v>9</v>
      </c>
      <c r="K24" s="37" t="s">
        <v>9</v>
      </c>
      <c r="L24" s="46">
        <v>949</v>
      </c>
      <c r="M24" s="44" t="s">
        <v>18</v>
      </c>
    </row>
    <row r="25" spans="1:13" ht="15" x14ac:dyDescent="0.25">
      <c r="A25" s="52">
        <f t="shared" ca="1" si="0"/>
        <v>29</v>
      </c>
      <c r="B25" s="51">
        <v>32104</v>
      </c>
      <c r="C25" s="29" t="s">
        <v>63</v>
      </c>
      <c r="D25" s="29" t="s">
        <v>18</v>
      </c>
      <c r="E25" s="49" t="s">
        <v>9</v>
      </c>
      <c r="F25" s="47" t="s">
        <v>9</v>
      </c>
      <c r="G25" s="29" t="s">
        <v>9</v>
      </c>
      <c r="H25" s="32" t="s">
        <v>9</v>
      </c>
      <c r="I25" s="32" t="s">
        <v>9</v>
      </c>
      <c r="J25" s="29" t="s">
        <v>9</v>
      </c>
      <c r="K25" s="32" t="s">
        <v>9</v>
      </c>
      <c r="L25" s="29">
        <v>1003</v>
      </c>
      <c r="M25" s="29" t="s">
        <v>18</v>
      </c>
    </row>
    <row r="26" spans="1:13" ht="15" x14ac:dyDescent="0.25">
      <c r="A26" s="52">
        <f t="shared" ca="1" si="0"/>
        <v>31</v>
      </c>
      <c r="B26" s="51">
        <v>31149</v>
      </c>
      <c r="C26" s="29" t="s">
        <v>63</v>
      </c>
      <c r="D26" s="29" t="s">
        <v>51</v>
      </c>
      <c r="E26" s="49" t="s">
        <v>9</v>
      </c>
      <c r="F26" s="47" t="s">
        <v>9</v>
      </c>
      <c r="G26" s="29" t="s">
        <v>9</v>
      </c>
      <c r="H26" s="32" t="s">
        <v>9</v>
      </c>
      <c r="I26" s="32" t="s">
        <v>9</v>
      </c>
      <c r="J26" s="32" t="s">
        <v>9</v>
      </c>
      <c r="K26" s="32" t="s">
        <v>9</v>
      </c>
      <c r="L26" s="29">
        <v>1060</v>
      </c>
      <c r="M26" s="29" t="s">
        <v>133</v>
      </c>
    </row>
    <row r="27" spans="1:13" ht="15" x14ac:dyDescent="0.25">
      <c r="A27" s="52">
        <f t="shared" ca="1" si="0"/>
        <v>27</v>
      </c>
      <c r="B27" s="140">
        <v>32839</v>
      </c>
      <c r="C27" s="71" t="s">
        <v>155</v>
      </c>
      <c r="D27" s="71" t="s">
        <v>28</v>
      </c>
      <c r="E27" s="158" t="s">
        <v>9</v>
      </c>
      <c r="F27" s="47" t="s">
        <v>9</v>
      </c>
      <c r="G27" s="71" t="s">
        <v>9</v>
      </c>
      <c r="H27" s="32" t="s">
        <v>9</v>
      </c>
      <c r="I27" s="32" t="s">
        <v>9</v>
      </c>
      <c r="J27" s="32" t="s">
        <v>9</v>
      </c>
      <c r="K27" s="32" t="s">
        <v>9</v>
      </c>
      <c r="L27" s="46">
        <v>1069</v>
      </c>
      <c r="M27" s="44" t="s">
        <v>28</v>
      </c>
    </row>
    <row r="28" spans="1:13" ht="15" x14ac:dyDescent="0.25">
      <c r="A28" s="52">
        <f t="shared" ca="1" si="0"/>
        <v>27</v>
      </c>
      <c r="B28" s="140">
        <v>32820</v>
      </c>
      <c r="C28" s="29" t="s">
        <v>63</v>
      </c>
      <c r="D28" s="71" t="s">
        <v>18</v>
      </c>
      <c r="E28" s="158" t="s">
        <v>9</v>
      </c>
      <c r="F28" s="138" t="s">
        <v>9</v>
      </c>
      <c r="G28" s="71" t="s">
        <v>9</v>
      </c>
      <c r="H28" s="31" t="s">
        <v>9</v>
      </c>
      <c r="I28" s="32" t="s">
        <v>9</v>
      </c>
      <c r="J28" s="37" t="s">
        <v>9</v>
      </c>
      <c r="K28" s="37" t="s">
        <v>9</v>
      </c>
      <c r="L28" s="46">
        <v>1021</v>
      </c>
      <c r="M28" s="44" t="s">
        <v>44</v>
      </c>
    </row>
    <row r="29" spans="1:13" ht="15" x14ac:dyDescent="0.25">
      <c r="A29" s="52">
        <f t="shared" ca="1" si="0"/>
        <v>42</v>
      </c>
      <c r="B29" s="140">
        <v>27336</v>
      </c>
      <c r="C29" s="71" t="s">
        <v>63</v>
      </c>
      <c r="D29" s="71" t="s">
        <v>28</v>
      </c>
      <c r="E29" s="158" t="s">
        <v>9</v>
      </c>
      <c r="F29" s="138" t="s">
        <v>9</v>
      </c>
      <c r="G29" s="44" t="s">
        <v>9</v>
      </c>
      <c r="H29" s="31" t="s">
        <v>9</v>
      </c>
      <c r="I29" s="31" t="s">
        <v>9</v>
      </c>
      <c r="J29" s="31" t="s">
        <v>9</v>
      </c>
      <c r="K29" s="31" t="s">
        <v>9</v>
      </c>
      <c r="L29" s="46">
        <v>1027</v>
      </c>
      <c r="M29" s="44" t="s">
        <v>68</v>
      </c>
    </row>
    <row r="30" spans="1:13" ht="15" x14ac:dyDescent="0.25">
      <c r="A30" s="52">
        <f t="shared" ca="1" si="0"/>
        <v>25</v>
      </c>
      <c r="B30" s="140">
        <v>33315</v>
      </c>
      <c r="C30" s="71" t="s">
        <v>63</v>
      </c>
      <c r="D30" s="71" t="s">
        <v>18</v>
      </c>
      <c r="E30" s="158" t="s">
        <v>9</v>
      </c>
      <c r="F30" s="138" t="s">
        <v>9</v>
      </c>
      <c r="G30" s="71" t="s">
        <v>9</v>
      </c>
      <c r="H30" s="31" t="s">
        <v>9</v>
      </c>
      <c r="I30" s="31" t="s">
        <v>9</v>
      </c>
      <c r="J30" s="31" t="s">
        <v>9</v>
      </c>
      <c r="K30" s="31" t="s">
        <v>9</v>
      </c>
      <c r="L30" s="46">
        <v>1001</v>
      </c>
      <c r="M30" s="44" t="s">
        <v>18</v>
      </c>
    </row>
    <row r="31" spans="1:13" ht="15" x14ac:dyDescent="0.25">
      <c r="A31" s="52">
        <f t="shared" ca="1" si="0"/>
        <v>41</v>
      </c>
      <c r="B31" s="51">
        <v>27619</v>
      </c>
      <c r="C31" s="173" t="s">
        <v>63</v>
      </c>
      <c r="D31" s="29" t="s">
        <v>51</v>
      </c>
      <c r="E31" s="48" t="s">
        <v>9</v>
      </c>
      <c r="F31" s="47" t="s">
        <v>9</v>
      </c>
      <c r="G31" s="29" t="s">
        <v>9</v>
      </c>
      <c r="H31" s="32" t="s">
        <v>9</v>
      </c>
      <c r="I31" s="32" t="s">
        <v>9</v>
      </c>
      <c r="J31" s="32" t="s">
        <v>9</v>
      </c>
      <c r="K31" s="32" t="s">
        <v>9</v>
      </c>
      <c r="L31" s="46">
        <v>1072</v>
      </c>
      <c r="M31" s="44" t="s">
        <v>18</v>
      </c>
    </row>
    <row r="32" spans="1:13" ht="15" x14ac:dyDescent="0.25">
      <c r="A32" s="52">
        <f t="shared" ca="1" si="0"/>
        <v>28</v>
      </c>
      <c r="B32" s="79">
        <v>32127</v>
      </c>
      <c r="C32" s="29" t="s">
        <v>19</v>
      </c>
      <c r="D32" s="44" t="s">
        <v>18</v>
      </c>
      <c r="E32" s="48" t="s">
        <v>9</v>
      </c>
      <c r="F32" s="190" t="s">
        <v>9</v>
      </c>
      <c r="G32" s="44" t="s">
        <v>9</v>
      </c>
      <c r="H32" s="37" t="s">
        <v>9</v>
      </c>
      <c r="I32" s="37" t="s">
        <v>16</v>
      </c>
      <c r="J32" s="37" t="s">
        <v>9</v>
      </c>
      <c r="K32" s="37" t="s">
        <v>9</v>
      </c>
      <c r="L32" s="46">
        <v>871</v>
      </c>
      <c r="M32" s="44" t="s">
        <v>28</v>
      </c>
    </row>
    <row r="33" spans="1:13" ht="15" x14ac:dyDescent="0.25">
      <c r="A33" s="52">
        <f t="shared" ca="1" si="0"/>
        <v>27</v>
      </c>
      <c r="B33" s="79">
        <v>32688</v>
      </c>
      <c r="C33" s="29" t="s">
        <v>63</v>
      </c>
      <c r="D33" s="44" t="s">
        <v>28</v>
      </c>
      <c r="E33" s="48" t="s">
        <v>9</v>
      </c>
      <c r="F33" s="138" t="s">
        <v>9</v>
      </c>
      <c r="G33" s="44" t="s">
        <v>135</v>
      </c>
      <c r="H33" s="37" t="s">
        <v>9</v>
      </c>
      <c r="I33" s="37" t="s">
        <v>9</v>
      </c>
      <c r="J33" s="37" t="s">
        <v>9</v>
      </c>
      <c r="K33" s="37" t="s">
        <v>9</v>
      </c>
      <c r="L33" s="46">
        <v>939</v>
      </c>
      <c r="M33" s="44" t="s">
        <v>68</v>
      </c>
    </row>
    <row r="34" spans="1:13" ht="15" x14ac:dyDescent="0.25">
      <c r="A34" s="52">
        <f t="shared" ca="1" si="0"/>
        <v>24</v>
      </c>
      <c r="B34" s="79">
        <v>33906</v>
      </c>
      <c r="C34" s="29" t="s">
        <v>63</v>
      </c>
      <c r="D34" s="44" t="s">
        <v>68</v>
      </c>
      <c r="E34" s="48" t="s">
        <v>9</v>
      </c>
      <c r="F34" s="47" t="s">
        <v>9</v>
      </c>
      <c r="G34" s="44" t="s">
        <v>9</v>
      </c>
      <c r="H34" s="32" t="s">
        <v>9</v>
      </c>
      <c r="I34" s="32" t="s">
        <v>9</v>
      </c>
      <c r="J34" s="37" t="s">
        <v>9</v>
      </c>
      <c r="K34" s="37" t="s">
        <v>9</v>
      </c>
      <c r="L34" s="46">
        <v>1023</v>
      </c>
      <c r="M34" s="44" t="s">
        <v>68</v>
      </c>
    </row>
    <row r="35" spans="1:13" ht="15" x14ac:dyDescent="0.25">
      <c r="A35" s="52">
        <f t="shared" ca="1" si="0"/>
        <v>24</v>
      </c>
      <c r="B35" s="79">
        <v>33665</v>
      </c>
      <c r="C35" s="29" t="s">
        <v>19</v>
      </c>
      <c r="D35" s="44" t="s">
        <v>51</v>
      </c>
      <c r="E35" s="48" t="s">
        <v>9</v>
      </c>
      <c r="F35" s="47" t="s">
        <v>9</v>
      </c>
      <c r="G35" s="44" t="s">
        <v>9</v>
      </c>
      <c r="H35" s="37" t="s">
        <v>9</v>
      </c>
      <c r="I35" s="37" t="s">
        <v>9</v>
      </c>
      <c r="J35" s="32" t="s">
        <v>9</v>
      </c>
      <c r="K35" s="32" t="s">
        <v>9</v>
      </c>
      <c r="L35" s="46">
        <v>1086</v>
      </c>
      <c r="M35" s="44" t="s">
        <v>36</v>
      </c>
    </row>
    <row r="36" spans="1:13" ht="15" x14ac:dyDescent="0.25">
      <c r="A36" s="52">
        <f t="shared" ca="1" si="0"/>
        <v>23</v>
      </c>
      <c r="B36" s="51">
        <v>34087</v>
      </c>
      <c r="C36" s="29" t="s">
        <v>19</v>
      </c>
      <c r="D36" s="44" t="s">
        <v>51</v>
      </c>
      <c r="E36" s="49" t="s">
        <v>9</v>
      </c>
      <c r="F36" s="47" t="s">
        <v>9</v>
      </c>
      <c r="G36" s="29" t="s">
        <v>9</v>
      </c>
      <c r="H36" s="32" t="s">
        <v>9</v>
      </c>
      <c r="I36" s="32" t="s">
        <v>9</v>
      </c>
      <c r="J36" s="170" t="s">
        <v>9</v>
      </c>
      <c r="K36" s="32" t="s">
        <v>9</v>
      </c>
      <c r="L36" s="29">
        <v>984</v>
      </c>
      <c r="M36" s="29" t="s">
        <v>36</v>
      </c>
    </row>
    <row r="37" spans="1:13" ht="15" x14ac:dyDescent="0.25">
      <c r="A37" s="52">
        <f t="shared" ca="1" si="0"/>
        <v>25</v>
      </c>
      <c r="B37" s="79">
        <v>33549</v>
      </c>
      <c r="C37" s="29" t="s">
        <v>63</v>
      </c>
      <c r="D37" s="44" t="s">
        <v>18</v>
      </c>
      <c r="E37" s="48" t="s">
        <v>9</v>
      </c>
      <c r="F37" s="47" t="s">
        <v>9</v>
      </c>
      <c r="G37" s="44" t="s">
        <v>9</v>
      </c>
      <c r="H37" s="37" t="s">
        <v>9</v>
      </c>
      <c r="I37" s="37" t="s">
        <v>9</v>
      </c>
      <c r="J37" s="37" t="s">
        <v>9</v>
      </c>
      <c r="K37" s="32" t="s">
        <v>9</v>
      </c>
      <c r="L37" s="46">
        <v>985</v>
      </c>
      <c r="M37" s="44" t="s">
        <v>18</v>
      </c>
    </row>
    <row r="38" spans="1:13" ht="15" x14ac:dyDescent="0.25">
      <c r="A38" s="52">
        <f t="shared" ca="1" si="0"/>
        <v>39</v>
      </c>
      <c r="B38" s="79">
        <v>28216</v>
      </c>
      <c r="C38" s="29" t="s">
        <v>19</v>
      </c>
      <c r="D38" s="44" t="s">
        <v>18</v>
      </c>
      <c r="E38" s="48" t="s">
        <v>9</v>
      </c>
      <c r="F38" s="138" t="s">
        <v>9</v>
      </c>
      <c r="G38" s="44" t="s">
        <v>9</v>
      </c>
      <c r="H38" s="32" t="s">
        <v>9</v>
      </c>
      <c r="I38" s="32" t="s">
        <v>9</v>
      </c>
      <c r="J38" s="37" t="s">
        <v>9</v>
      </c>
      <c r="K38" s="37" t="s">
        <v>9</v>
      </c>
      <c r="L38" s="46">
        <v>1053</v>
      </c>
      <c r="M38" s="44" t="s">
        <v>28</v>
      </c>
    </row>
    <row r="39" spans="1:13" ht="15" x14ac:dyDescent="0.25">
      <c r="A39" s="52">
        <f t="shared" ca="1" si="0"/>
        <v>29</v>
      </c>
      <c r="B39" s="51">
        <v>31968</v>
      </c>
      <c r="C39" s="191" t="s">
        <v>157</v>
      </c>
      <c r="D39" s="29" t="s">
        <v>18</v>
      </c>
      <c r="E39" s="48" t="s">
        <v>9</v>
      </c>
      <c r="F39" s="190" t="s">
        <v>9</v>
      </c>
      <c r="G39" s="29" t="s">
        <v>9</v>
      </c>
      <c r="H39" s="32" t="s">
        <v>9</v>
      </c>
      <c r="I39" s="32" t="s">
        <v>9</v>
      </c>
      <c r="J39" s="32" t="s">
        <v>9</v>
      </c>
      <c r="K39" s="32" t="s">
        <v>9</v>
      </c>
      <c r="L39" s="46">
        <v>969</v>
      </c>
      <c r="M39" s="44" t="s">
        <v>18</v>
      </c>
    </row>
    <row r="40" spans="1:13" ht="15" x14ac:dyDescent="0.25">
      <c r="A40" s="52">
        <f t="shared" ca="1" si="0"/>
        <v>26</v>
      </c>
      <c r="B40" s="51">
        <v>32862</v>
      </c>
      <c r="C40" s="29" t="s">
        <v>63</v>
      </c>
      <c r="D40" s="29" t="s">
        <v>36</v>
      </c>
      <c r="E40" s="49" t="s">
        <v>9</v>
      </c>
      <c r="F40" s="47" t="s">
        <v>9</v>
      </c>
      <c r="G40" s="44" t="s">
        <v>135</v>
      </c>
      <c r="H40" s="32" t="s">
        <v>9</v>
      </c>
      <c r="I40" s="32" t="s">
        <v>9</v>
      </c>
      <c r="J40" s="170" t="s">
        <v>9</v>
      </c>
      <c r="K40" s="32" t="s">
        <v>9</v>
      </c>
      <c r="L40" s="29">
        <v>987</v>
      </c>
      <c r="M40" s="29" t="s">
        <v>36</v>
      </c>
    </row>
    <row r="41" spans="1:13" ht="15" x14ac:dyDescent="0.25">
      <c r="A41" s="52">
        <f t="shared" ca="1" si="0"/>
        <v>20</v>
      </c>
      <c r="B41" s="79">
        <v>35307</v>
      </c>
      <c r="C41" s="29" t="s">
        <v>63</v>
      </c>
      <c r="D41" s="44" t="s">
        <v>18</v>
      </c>
      <c r="E41" s="49" t="s">
        <v>9</v>
      </c>
      <c r="F41" s="47" t="s">
        <v>9</v>
      </c>
      <c r="G41" s="44" t="s">
        <v>16</v>
      </c>
      <c r="H41" s="37" t="s">
        <v>9</v>
      </c>
      <c r="I41" s="37" t="s">
        <v>9</v>
      </c>
      <c r="J41" s="37" t="s">
        <v>9</v>
      </c>
      <c r="K41" s="37" t="s">
        <v>9</v>
      </c>
      <c r="L41" s="46">
        <v>1014</v>
      </c>
      <c r="M41" s="44" t="s">
        <v>18</v>
      </c>
    </row>
    <row r="42" spans="1:13" ht="15" x14ac:dyDescent="0.25">
      <c r="A42" s="52">
        <f t="shared" ca="1" si="0"/>
        <v>33</v>
      </c>
      <c r="B42" s="51">
        <v>30450</v>
      </c>
      <c r="C42" s="29" t="s">
        <v>19</v>
      </c>
      <c r="D42" s="29" t="s">
        <v>18</v>
      </c>
      <c r="E42" s="48" t="s">
        <v>9</v>
      </c>
      <c r="F42" s="47" t="s">
        <v>9</v>
      </c>
      <c r="G42" s="29" t="s">
        <v>158</v>
      </c>
      <c r="H42" s="32" t="s">
        <v>9</v>
      </c>
      <c r="I42" s="32" t="s">
        <v>9</v>
      </c>
      <c r="J42" s="49" t="s">
        <v>9</v>
      </c>
      <c r="K42" s="32" t="s">
        <v>9</v>
      </c>
      <c r="L42" s="46">
        <v>1093</v>
      </c>
      <c r="M42" s="29" t="s">
        <v>18</v>
      </c>
    </row>
    <row r="43" spans="1:13" x14ac:dyDescent="0.3">
      <c r="A43" s="52">
        <f t="shared" ca="1" si="0"/>
        <v>21</v>
      </c>
      <c r="B43" s="79">
        <v>34758</v>
      </c>
      <c r="C43" s="29" t="s">
        <v>155</v>
      </c>
      <c r="D43" s="44" t="s">
        <v>140</v>
      </c>
      <c r="E43" s="49" t="s">
        <v>9</v>
      </c>
      <c r="F43" s="47" t="s">
        <v>9</v>
      </c>
      <c r="G43" s="44" t="s">
        <v>9</v>
      </c>
      <c r="H43" s="37" t="s">
        <v>9</v>
      </c>
      <c r="I43" s="37" t="s">
        <v>9</v>
      </c>
      <c r="J43" s="32" t="s">
        <v>9</v>
      </c>
      <c r="K43" s="32" t="s">
        <v>9</v>
      </c>
      <c r="L43" s="46">
        <v>6230</v>
      </c>
      <c r="M43" s="44" t="s">
        <v>36</v>
      </c>
    </row>
    <row r="44" spans="1:13" x14ac:dyDescent="0.3">
      <c r="A44" s="52">
        <f t="shared" ca="1" si="0"/>
        <v>26</v>
      </c>
      <c r="B44" s="51">
        <v>33068</v>
      </c>
      <c r="C44" s="187" t="s">
        <v>19</v>
      </c>
      <c r="D44" s="29" t="s">
        <v>36</v>
      </c>
      <c r="E44" s="192" t="s">
        <v>9</v>
      </c>
      <c r="F44" s="47" t="s">
        <v>9</v>
      </c>
      <c r="G44" s="29" t="s">
        <v>9</v>
      </c>
      <c r="H44" s="32" t="s">
        <v>9</v>
      </c>
      <c r="I44" s="32" t="s">
        <v>9</v>
      </c>
      <c r="J44" s="32" t="s">
        <v>9</v>
      </c>
      <c r="K44" s="32" t="s">
        <v>9</v>
      </c>
      <c r="L44" s="46">
        <v>1925</v>
      </c>
      <c r="M44" s="44" t="s">
        <v>18</v>
      </c>
    </row>
    <row r="45" spans="1:13" x14ac:dyDescent="0.3">
      <c r="A45" s="52">
        <f t="shared" ca="1" si="0"/>
        <v>28</v>
      </c>
      <c r="B45" s="51">
        <v>32210</v>
      </c>
      <c r="C45" s="187" t="s">
        <v>19</v>
      </c>
      <c r="D45" s="29" t="s">
        <v>18</v>
      </c>
      <c r="E45" s="48" t="s">
        <v>9</v>
      </c>
      <c r="F45" s="47" t="s">
        <v>9</v>
      </c>
      <c r="G45" s="29" t="s">
        <v>9</v>
      </c>
      <c r="H45" s="32" t="s">
        <v>9</v>
      </c>
      <c r="I45" s="32" t="s">
        <v>9</v>
      </c>
      <c r="J45" s="32" t="s">
        <v>9</v>
      </c>
      <c r="K45" s="37" t="s">
        <v>9</v>
      </c>
      <c r="L45" s="46">
        <v>996</v>
      </c>
      <c r="M45" s="44" t="s">
        <v>18</v>
      </c>
    </row>
    <row r="46" spans="1:13" x14ac:dyDescent="0.3">
      <c r="A46" s="52">
        <f t="shared" ca="1" si="0"/>
        <v>33</v>
      </c>
      <c r="B46" s="79">
        <v>30629</v>
      </c>
      <c r="C46" s="29" t="s">
        <v>142</v>
      </c>
      <c r="D46" s="44" t="s">
        <v>18</v>
      </c>
      <c r="E46" s="49" t="s">
        <v>9</v>
      </c>
      <c r="F46" s="47" t="s">
        <v>9</v>
      </c>
      <c r="G46" s="44" t="s">
        <v>9</v>
      </c>
      <c r="H46" s="31" t="s">
        <v>9</v>
      </c>
      <c r="I46" s="31" t="s">
        <v>9</v>
      </c>
      <c r="J46" s="193" t="s">
        <v>9</v>
      </c>
      <c r="K46" s="32" t="s">
        <v>9</v>
      </c>
      <c r="L46" s="46">
        <v>999</v>
      </c>
      <c r="M46" s="44" t="s">
        <v>28</v>
      </c>
    </row>
    <row r="47" spans="1:13" x14ac:dyDescent="0.3">
      <c r="A47" s="52">
        <f t="shared" ca="1" si="0"/>
        <v>23</v>
      </c>
      <c r="B47" s="51">
        <v>34196</v>
      </c>
      <c r="C47" s="29" t="s">
        <v>19</v>
      </c>
      <c r="D47" s="29" t="s">
        <v>36</v>
      </c>
      <c r="E47" s="49" t="s">
        <v>9</v>
      </c>
      <c r="F47" s="47" t="s">
        <v>9</v>
      </c>
      <c r="G47" s="29" t="s">
        <v>9</v>
      </c>
      <c r="H47" s="31" t="s">
        <v>9</v>
      </c>
      <c r="I47" s="31" t="s">
        <v>9</v>
      </c>
      <c r="J47" s="37" t="s">
        <v>9</v>
      </c>
      <c r="K47" s="37" t="s">
        <v>9</v>
      </c>
      <c r="L47" s="46">
        <v>1031</v>
      </c>
      <c r="M47" s="44" t="s">
        <v>36</v>
      </c>
    </row>
    <row r="48" spans="1:13" x14ac:dyDescent="0.3">
      <c r="A48" s="52">
        <f t="shared" ca="1" si="0"/>
        <v>27</v>
      </c>
      <c r="B48" s="51">
        <v>32557</v>
      </c>
      <c r="C48" s="29" t="s">
        <v>63</v>
      </c>
      <c r="D48" s="29" t="s">
        <v>36</v>
      </c>
      <c r="E48" s="49" t="s">
        <v>16</v>
      </c>
      <c r="F48" s="47" t="s">
        <v>9</v>
      </c>
      <c r="G48" s="29" t="s">
        <v>9</v>
      </c>
      <c r="H48" s="31" t="s">
        <v>9</v>
      </c>
      <c r="I48" s="31" t="s">
        <v>9</v>
      </c>
      <c r="J48" s="37" t="s">
        <v>9</v>
      </c>
      <c r="K48" s="37" t="s">
        <v>9</v>
      </c>
      <c r="L48" s="46">
        <v>1073</v>
      </c>
      <c r="M48" s="44" t="s">
        <v>36</v>
      </c>
    </row>
    <row r="49" spans="1:14" x14ac:dyDescent="0.3">
      <c r="A49" s="52">
        <f t="shared" ca="1" si="0"/>
        <v>26</v>
      </c>
      <c r="B49" s="79">
        <v>32894</v>
      </c>
      <c r="C49" s="29" t="s">
        <v>46</v>
      </c>
      <c r="D49" s="50" t="s">
        <v>12</v>
      </c>
      <c r="E49" s="29" t="s">
        <v>83</v>
      </c>
      <c r="F49" s="48" t="s">
        <v>9</v>
      </c>
      <c r="G49" s="47" t="s">
        <v>9</v>
      </c>
      <c r="H49" s="44" t="s">
        <v>159</v>
      </c>
      <c r="I49" s="37" t="s">
        <v>9</v>
      </c>
      <c r="J49" s="37" t="s">
        <v>16</v>
      </c>
      <c r="K49" s="193" t="s">
        <v>9</v>
      </c>
      <c r="L49" s="37" t="s">
        <v>9</v>
      </c>
      <c r="M49" s="44">
        <v>967687</v>
      </c>
      <c r="N49" s="44"/>
    </row>
    <row r="50" spans="1:14" x14ac:dyDescent="0.3">
      <c r="A50" s="52">
        <f t="shared" ca="1" si="0"/>
        <v>26</v>
      </c>
      <c r="B50" s="140">
        <v>32912</v>
      </c>
      <c r="C50" s="71" t="s">
        <v>160</v>
      </c>
      <c r="D50" s="111"/>
      <c r="E50" s="71" t="s">
        <v>43</v>
      </c>
      <c r="F50" s="158" t="s">
        <v>9</v>
      </c>
      <c r="G50" s="47" t="s">
        <v>9</v>
      </c>
      <c r="H50" s="71" t="s">
        <v>9</v>
      </c>
      <c r="I50" s="32" t="s">
        <v>9</v>
      </c>
      <c r="J50" s="32" t="s">
        <v>9</v>
      </c>
      <c r="K50" s="32" t="s">
        <v>9</v>
      </c>
      <c r="L50" s="32" t="s">
        <v>9</v>
      </c>
      <c r="M50" s="44">
        <v>967681</v>
      </c>
      <c r="N50" s="45"/>
    </row>
    <row r="51" spans="1:14" x14ac:dyDescent="0.3">
      <c r="A51" s="52">
        <f t="shared" ca="1" si="0"/>
        <v>27</v>
      </c>
      <c r="B51" s="140">
        <v>32611</v>
      </c>
      <c r="C51" s="71" t="s">
        <v>161</v>
      </c>
      <c r="D51" s="111" t="s">
        <v>12</v>
      </c>
      <c r="E51" s="71" t="s">
        <v>17</v>
      </c>
      <c r="F51" s="158" t="s">
        <v>9</v>
      </c>
      <c r="G51" s="138" t="s">
        <v>9</v>
      </c>
      <c r="H51" s="71" t="s">
        <v>9</v>
      </c>
      <c r="I51" s="31" t="s">
        <v>9</v>
      </c>
      <c r="J51" s="31" t="s">
        <v>9</v>
      </c>
      <c r="K51" s="31" t="s">
        <v>9</v>
      </c>
      <c r="L51" s="31" t="s">
        <v>9</v>
      </c>
      <c r="M51" s="44">
        <v>967655</v>
      </c>
      <c r="N51" s="45"/>
    </row>
    <row r="52" spans="1:14" x14ac:dyDescent="0.3">
      <c r="A52" s="52">
        <f t="shared" ca="1" si="0"/>
        <v>21</v>
      </c>
      <c r="B52" s="79">
        <v>34953</v>
      </c>
      <c r="C52" s="29" t="s">
        <v>63</v>
      </c>
      <c r="D52" s="50" t="s">
        <v>12</v>
      </c>
      <c r="E52" s="44" t="s">
        <v>56</v>
      </c>
      <c r="F52" s="48" t="s">
        <v>9</v>
      </c>
      <c r="G52" s="47" t="s">
        <v>9</v>
      </c>
      <c r="H52" s="44" t="s">
        <v>9</v>
      </c>
      <c r="I52" s="32" t="s">
        <v>9</v>
      </c>
      <c r="J52" s="32" t="s">
        <v>9</v>
      </c>
      <c r="K52" s="37" t="s">
        <v>9</v>
      </c>
      <c r="L52" s="37" t="s">
        <v>9</v>
      </c>
      <c r="M52" s="44">
        <v>967658</v>
      </c>
      <c r="N52" s="44"/>
    </row>
    <row r="53" spans="1:14" x14ac:dyDescent="0.3">
      <c r="A53" s="52">
        <f t="shared" ca="1" si="0"/>
        <v>36</v>
      </c>
      <c r="B53" s="51">
        <v>29259</v>
      </c>
      <c r="C53" s="29" t="s">
        <v>63</v>
      </c>
      <c r="D53" s="50" t="s">
        <v>12</v>
      </c>
      <c r="E53" s="29" t="s">
        <v>25</v>
      </c>
      <c r="F53" s="32" t="s">
        <v>9</v>
      </c>
      <c r="G53" s="138" t="s">
        <v>9</v>
      </c>
      <c r="H53" s="71" t="s">
        <v>9</v>
      </c>
      <c r="I53" s="32" t="s">
        <v>9</v>
      </c>
      <c r="J53" s="32" t="s">
        <v>9</v>
      </c>
      <c r="K53" s="32" t="s">
        <v>9</v>
      </c>
      <c r="L53" s="32" t="s">
        <v>9</v>
      </c>
      <c r="M53" s="29">
        <v>967683</v>
      </c>
      <c r="N53" s="29"/>
    </row>
    <row r="54" spans="1:14" x14ac:dyDescent="0.3">
      <c r="A54" s="52">
        <f t="shared" ca="1" si="0"/>
        <v>30</v>
      </c>
      <c r="B54" s="51">
        <v>31753</v>
      </c>
      <c r="C54" s="29" t="s">
        <v>19</v>
      </c>
      <c r="D54" s="50" t="s">
        <v>12</v>
      </c>
      <c r="E54" s="29" t="s">
        <v>17</v>
      </c>
      <c r="F54" s="49" t="s">
        <v>9</v>
      </c>
      <c r="G54" s="47" t="s">
        <v>9</v>
      </c>
      <c r="H54" s="29" t="s">
        <v>9</v>
      </c>
      <c r="I54" s="170" t="s">
        <v>9</v>
      </c>
      <c r="J54" s="32" t="s">
        <v>9</v>
      </c>
      <c r="K54" s="32" t="s">
        <v>9</v>
      </c>
      <c r="L54" s="32" t="s">
        <v>9</v>
      </c>
      <c r="M54" s="29">
        <v>967685</v>
      </c>
      <c r="N54" s="29"/>
    </row>
    <row r="55" spans="1:14" x14ac:dyDescent="0.3">
      <c r="A55" s="52">
        <f t="shared" ca="1" si="0"/>
        <v>26</v>
      </c>
      <c r="B55" s="79">
        <v>32896</v>
      </c>
      <c r="C55" s="29" t="s">
        <v>19</v>
      </c>
      <c r="D55" s="50" t="s">
        <v>12</v>
      </c>
      <c r="E55" s="44" t="s">
        <v>17</v>
      </c>
      <c r="F55" s="48" t="s">
        <v>9</v>
      </c>
      <c r="G55" s="47" t="s">
        <v>9</v>
      </c>
      <c r="H55" s="44" t="s">
        <v>9</v>
      </c>
      <c r="I55" s="31" t="s">
        <v>9</v>
      </c>
      <c r="J55" s="31" t="s">
        <v>9</v>
      </c>
      <c r="K55" s="37" t="s">
        <v>9</v>
      </c>
      <c r="L55" s="37" t="s">
        <v>9</v>
      </c>
      <c r="M55" s="44">
        <v>967682</v>
      </c>
      <c r="N55" s="44"/>
    </row>
    <row r="56" spans="1:14" x14ac:dyDescent="0.3">
      <c r="A56" s="52">
        <f t="shared" ca="1" si="0"/>
        <v>29</v>
      </c>
      <c r="B56" s="79">
        <v>32006</v>
      </c>
      <c r="C56" s="29" t="s">
        <v>19</v>
      </c>
      <c r="D56" s="50" t="s">
        <v>12</v>
      </c>
      <c r="E56" s="29" t="s">
        <v>17</v>
      </c>
      <c r="F56" s="48" t="s">
        <v>9</v>
      </c>
      <c r="G56" s="47" t="s">
        <v>9</v>
      </c>
      <c r="H56" s="44" t="s">
        <v>9</v>
      </c>
      <c r="I56" s="37" t="s">
        <v>9</v>
      </c>
      <c r="J56" s="37" t="s">
        <v>9</v>
      </c>
      <c r="K56" s="32" t="s">
        <v>9</v>
      </c>
      <c r="L56" s="32" t="s">
        <v>9</v>
      </c>
      <c r="M56" s="44">
        <v>967663</v>
      </c>
      <c r="N56" s="44"/>
    </row>
    <row r="57" spans="1:14" x14ac:dyDescent="0.3">
      <c r="A57" s="52">
        <f t="shared" ca="1" si="0"/>
        <v>35</v>
      </c>
      <c r="B57" s="51">
        <v>29798</v>
      </c>
      <c r="C57" s="29" t="s">
        <v>19</v>
      </c>
      <c r="D57" s="50" t="s">
        <v>12</v>
      </c>
      <c r="E57" s="29" t="s">
        <v>17</v>
      </c>
      <c r="F57" s="48" t="s">
        <v>9</v>
      </c>
      <c r="G57" s="47" t="s">
        <v>9</v>
      </c>
      <c r="H57" s="29" t="s">
        <v>9</v>
      </c>
      <c r="I57" s="49" t="s">
        <v>9</v>
      </c>
      <c r="J57" s="49" t="s">
        <v>9</v>
      </c>
      <c r="K57" s="49" t="s">
        <v>9</v>
      </c>
      <c r="L57" s="32" t="s">
        <v>9</v>
      </c>
      <c r="M57" s="29">
        <v>967654</v>
      </c>
      <c r="N57" s="45" t="s">
        <v>162</v>
      </c>
    </row>
    <row r="58" spans="1:14" x14ac:dyDescent="0.3">
      <c r="A58" s="52">
        <f t="shared" ca="1" si="0"/>
        <v>25</v>
      </c>
      <c r="B58" s="79">
        <v>33334</v>
      </c>
      <c r="C58" s="29" t="s">
        <v>163</v>
      </c>
      <c r="D58" s="50" t="s">
        <v>12</v>
      </c>
      <c r="E58" s="29" t="s">
        <v>17</v>
      </c>
      <c r="F58" s="49" t="s">
        <v>9</v>
      </c>
      <c r="G58" s="47" t="s">
        <v>9</v>
      </c>
      <c r="H58" s="44" t="s">
        <v>9</v>
      </c>
      <c r="I58" s="194" t="s">
        <v>9</v>
      </c>
      <c r="J58" s="37" t="s">
        <v>9</v>
      </c>
      <c r="K58" s="37" t="s">
        <v>9</v>
      </c>
      <c r="L58" s="32" t="s">
        <v>9</v>
      </c>
      <c r="M58" s="44">
        <v>967676</v>
      </c>
      <c r="N58" s="44"/>
    </row>
    <row r="59" spans="1:14" x14ac:dyDescent="0.3">
      <c r="A59" s="52">
        <f t="shared" ca="1" si="0"/>
        <v>32</v>
      </c>
      <c r="B59" s="51">
        <v>30706</v>
      </c>
      <c r="C59" s="29" t="s">
        <v>19</v>
      </c>
      <c r="D59" s="50" t="s">
        <v>12</v>
      </c>
      <c r="E59" s="29" t="s">
        <v>56</v>
      </c>
      <c r="F59" s="49" t="s">
        <v>9</v>
      </c>
      <c r="G59" s="47" t="s">
        <v>9</v>
      </c>
      <c r="H59" s="29" t="s">
        <v>9</v>
      </c>
      <c r="I59" s="170" t="s">
        <v>9</v>
      </c>
      <c r="J59" s="32" t="s">
        <v>9</v>
      </c>
      <c r="K59" s="32" t="s">
        <v>9</v>
      </c>
      <c r="L59" s="32" t="s">
        <v>9</v>
      </c>
      <c r="M59" s="29">
        <v>967684</v>
      </c>
      <c r="N59" s="29"/>
    </row>
    <row r="60" spans="1:14" x14ac:dyDescent="0.3">
      <c r="A60" s="52">
        <f t="shared" ca="1" si="0"/>
        <v>40</v>
      </c>
      <c r="B60" s="51">
        <v>28064</v>
      </c>
      <c r="C60" s="29" t="s">
        <v>19</v>
      </c>
      <c r="D60" s="50" t="s">
        <v>12</v>
      </c>
      <c r="E60" s="29" t="s">
        <v>17</v>
      </c>
      <c r="F60" s="85" t="s">
        <v>9</v>
      </c>
      <c r="G60" s="47" t="s">
        <v>9</v>
      </c>
      <c r="H60" s="29" t="s">
        <v>9</v>
      </c>
      <c r="I60" s="31" t="s">
        <v>9</v>
      </c>
      <c r="J60" s="31" t="s">
        <v>9</v>
      </c>
      <c r="K60" s="32" t="s">
        <v>9</v>
      </c>
      <c r="L60" s="32" t="s">
        <v>9</v>
      </c>
      <c r="M60" s="29">
        <v>967677</v>
      </c>
      <c r="N60" s="29"/>
    </row>
    <row r="61" spans="1:14" x14ac:dyDescent="0.3">
      <c r="A61" s="52">
        <f t="shared" ca="1" si="0"/>
        <v>30</v>
      </c>
      <c r="B61" s="51">
        <v>31553</v>
      </c>
      <c r="C61" s="29" t="s">
        <v>19</v>
      </c>
      <c r="D61" s="50" t="s">
        <v>12</v>
      </c>
      <c r="E61" s="29" t="s">
        <v>17</v>
      </c>
      <c r="F61" s="49" t="s">
        <v>9</v>
      </c>
      <c r="G61" s="47" t="s">
        <v>9</v>
      </c>
      <c r="H61" s="29" t="s">
        <v>9</v>
      </c>
      <c r="I61" s="31" t="s">
        <v>9</v>
      </c>
      <c r="J61" s="31" t="s">
        <v>9</v>
      </c>
      <c r="K61" s="32" t="s">
        <v>9</v>
      </c>
      <c r="L61" s="32" t="s">
        <v>9</v>
      </c>
      <c r="M61" s="29">
        <v>967680</v>
      </c>
      <c r="N61" s="29"/>
    </row>
    <row r="62" spans="1:14" x14ac:dyDescent="0.3">
      <c r="A62" s="52">
        <f t="shared" ca="1" si="0"/>
        <v>34</v>
      </c>
      <c r="B62" s="51">
        <v>30083</v>
      </c>
      <c r="C62" s="29" t="s">
        <v>63</v>
      </c>
      <c r="D62" s="50" t="s">
        <v>12</v>
      </c>
      <c r="E62" s="29" t="s">
        <v>92</v>
      </c>
      <c r="F62" s="49" t="s">
        <v>9</v>
      </c>
      <c r="G62" s="47" t="s">
        <v>9</v>
      </c>
      <c r="H62" s="29" t="s">
        <v>9</v>
      </c>
      <c r="I62" s="170" t="s">
        <v>9</v>
      </c>
      <c r="J62" s="31" t="s">
        <v>9</v>
      </c>
      <c r="K62" s="32" t="s">
        <v>9</v>
      </c>
      <c r="L62" s="32" t="s">
        <v>9</v>
      </c>
      <c r="M62" s="29">
        <v>967661</v>
      </c>
      <c r="N62" s="29"/>
    </row>
    <row r="63" spans="1:14" x14ac:dyDescent="0.3">
      <c r="A63" s="52">
        <f t="shared" ca="1" si="0"/>
        <v>29</v>
      </c>
      <c r="B63" s="79">
        <v>31778</v>
      </c>
      <c r="C63" s="29" t="s">
        <v>164</v>
      </c>
      <c r="D63" s="50" t="s">
        <v>12</v>
      </c>
      <c r="E63" s="29" t="s">
        <v>25</v>
      </c>
      <c r="F63" s="49" t="s">
        <v>9</v>
      </c>
      <c r="G63" s="47" t="s">
        <v>9</v>
      </c>
      <c r="H63" s="44" t="s">
        <v>9</v>
      </c>
      <c r="I63" s="193" t="s">
        <v>9</v>
      </c>
      <c r="J63" s="37" t="s">
        <v>9</v>
      </c>
      <c r="K63" s="37" t="s">
        <v>9</v>
      </c>
      <c r="L63" s="37" t="s">
        <v>9</v>
      </c>
      <c r="M63" s="44">
        <v>967675</v>
      </c>
      <c r="N63" s="44"/>
    </row>
    <row r="64" spans="1:14" x14ac:dyDescent="0.3">
      <c r="A64" s="52">
        <f t="shared" ca="1" si="0"/>
        <v>33</v>
      </c>
      <c r="B64" s="79">
        <v>30378</v>
      </c>
      <c r="C64" s="29" t="s">
        <v>19</v>
      </c>
      <c r="D64" s="50" t="s">
        <v>12</v>
      </c>
      <c r="E64" s="29" t="s">
        <v>17</v>
      </c>
      <c r="F64" s="49" t="s">
        <v>9</v>
      </c>
      <c r="G64" s="47" t="s">
        <v>9</v>
      </c>
      <c r="H64" s="29" t="s">
        <v>9</v>
      </c>
      <c r="I64" s="31" t="s">
        <v>9</v>
      </c>
      <c r="J64" s="31" t="s">
        <v>9</v>
      </c>
      <c r="K64" s="193" t="s">
        <v>9</v>
      </c>
      <c r="L64" s="32" t="s">
        <v>9</v>
      </c>
      <c r="M64" s="44">
        <v>967678</v>
      </c>
      <c r="N64" s="44"/>
    </row>
    <row r="65" spans="1:14" x14ac:dyDescent="0.3">
      <c r="A65" s="52">
        <f t="shared" ca="1" si="0"/>
        <v>29</v>
      </c>
      <c r="B65" s="79">
        <v>32018</v>
      </c>
      <c r="C65" s="29" t="s">
        <v>63</v>
      </c>
      <c r="D65" s="50" t="s">
        <v>12</v>
      </c>
      <c r="E65" s="29" t="s">
        <v>86</v>
      </c>
      <c r="F65" s="49" t="s">
        <v>9</v>
      </c>
      <c r="G65" s="47" t="s">
        <v>9</v>
      </c>
      <c r="H65" s="29" t="s">
        <v>9</v>
      </c>
      <c r="I65" s="31" t="s">
        <v>9</v>
      </c>
      <c r="J65" s="31" t="s">
        <v>9</v>
      </c>
      <c r="K65" s="193" t="s">
        <v>9</v>
      </c>
      <c r="L65" s="32" t="s">
        <v>9</v>
      </c>
      <c r="M65" s="44">
        <v>967679</v>
      </c>
      <c r="N65" s="44"/>
    </row>
    <row r="66" spans="1:14" x14ac:dyDescent="0.3">
      <c r="A66" s="52">
        <f t="shared" ca="1" si="0"/>
        <v>26</v>
      </c>
      <c r="B66" s="51">
        <v>33186</v>
      </c>
      <c r="C66" s="29" t="s">
        <v>63</v>
      </c>
      <c r="D66" s="50" t="s">
        <v>12</v>
      </c>
      <c r="E66" s="29" t="s">
        <v>17</v>
      </c>
      <c r="F66" s="49" t="s">
        <v>9</v>
      </c>
      <c r="G66" s="47" t="s">
        <v>9</v>
      </c>
      <c r="H66" s="29" t="s">
        <v>9</v>
      </c>
      <c r="I66" s="32" t="s">
        <v>9</v>
      </c>
      <c r="J66" s="32" t="s">
        <v>9</v>
      </c>
      <c r="K66" s="37" t="s">
        <v>9</v>
      </c>
      <c r="L66" s="32" t="s">
        <v>9</v>
      </c>
      <c r="M66" s="44">
        <v>967670</v>
      </c>
      <c r="N66" s="44"/>
    </row>
    <row r="67" spans="1:14" x14ac:dyDescent="0.3">
      <c r="A67" s="52">
        <f t="shared" ca="1" si="0"/>
        <v>28</v>
      </c>
      <c r="B67" s="79">
        <v>32428</v>
      </c>
      <c r="C67" s="29" t="s">
        <v>13</v>
      </c>
      <c r="D67" s="29"/>
      <c r="E67" s="29" t="s">
        <v>43</v>
      </c>
      <c r="F67" s="48" t="s">
        <v>9</v>
      </c>
      <c r="G67" s="47" t="s">
        <v>9</v>
      </c>
      <c r="H67" s="44" t="s">
        <v>9</v>
      </c>
      <c r="I67" s="37" t="s">
        <v>9</v>
      </c>
      <c r="J67" s="37" t="s">
        <v>9</v>
      </c>
      <c r="K67" s="37" t="s">
        <v>9</v>
      </c>
      <c r="L67" s="37" t="s">
        <v>9</v>
      </c>
      <c r="M67" s="44">
        <v>967688</v>
      </c>
      <c r="N67" s="44"/>
    </row>
    <row r="68" spans="1:14" x14ac:dyDescent="0.3">
      <c r="A68" s="52">
        <f t="shared" ref="A68:A131" ca="1" si="1">DATEDIF(B68,NOW(),"y")</f>
        <v>23</v>
      </c>
      <c r="B68" s="140">
        <v>34196</v>
      </c>
      <c r="C68" s="29" t="s">
        <v>63</v>
      </c>
      <c r="D68" s="50" t="s">
        <v>12</v>
      </c>
      <c r="E68" s="71" t="s">
        <v>17</v>
      </c>
      <c r="F68" s="158" t="s">
        <v>9</v>
      </c>
      <c r="G68" s="47" t="s">
        <v>9</v>
      </c>
      <c r="H68" s="71" t="s">
        <v>9</v>
      </c>
      <c r="I68" s="32" t="s">
        <v>9</v>
      </c>
      <c r="J68" s="32" t="s">
        <v>9</v>
      </c>
      <c r="K68" s="108" t="s">
        <v>9</v>
      </c>
      <c r="L68" s="32" t="s">
        <v>9</v>
      </c>
      <c r="M68" s="44">
        <v>967689</v>
      </c>
      <c r="N68" s="45"/>
    </row>
    <row r="69" spans="1:14" x14ac:dyDescent="0.3">
      <c r="A69" s="52">
        <f t="shared" ca="1" si="1"/>
        <v>30</v>
      </c>
      <c r="B69" s="140">
        <v>31525</v>
      </c>
      <c r="C69" s="29" t="s">
        <v>63</v>
      </c>
      <c r="D69" s="50" t="s">
        <v>12</v>
      </c>
      <c r="E69" s="71" t="s">
        <v>43</v>
      </c>
      <c r="F69" s="158" t="s">
        <v>9</v>
      </c>
      <c r="G69" s="47" t="s">
        <v>9</v>
      </c>
      <c r="H69" s="71" t="s">
        <v>9</v>
      </c>
      <c r="I69" s="32" t="s">
        <v>9</v>
      </c>
      <c r="J69" s="32" t="s">
        <v>9</v>
      </c>
      <c r="K69" s="32" t="s">
        <v>9</v>
      </c>
      <c r="L69" s="32" t="s">
        <v>9</v>
      </c>
      <c r="M69" s="44">
        <v>967686</v>
      </c>
      <c r="N69" s="45"/>
    </row>
    <row r="70" spans="1:14" x14ac:dyDescent="0.3">
      <c r="A70" s="52">
        <f t="shared" ca="1" si="1"/>
        <v>21</v>
      </c>
      <c r="B70" s="140">
        <v>34845</v>
      </c>
      <c r="C70" s="29" t="s">
        <v>63</v>
      </c>
      <c r="D70" s="50" t="s">
        <v>12</v>
      </c>
      <c r="E70" s="71" t="s">
        <v>43</v>
      </c>
      <c r="F70" s="158" t="s">
        <v>9</v>
      </c>
      <c r="G70" s="47" t="s">
        <v>9</v>
      </c>
      <c r="H70" s="71" t="s">
        <v>9</v>
      </c>
      <c r="I70" s="32" t="s">
        <v>9</v>
      </c>
      <c r="J70" s="32" t="s">
        <v>9</v>
      </c>
      <c r="K70" s="32" t="s">
        <v>9</v>
      </c>
      <c r="L70" s="32" t="s">
        <v>9</v>
      </c>
      <c r="M70" s="44">
        <v>967690</v>
      </c>
      <c r="N70" s="45"/>
    </row>
    <row r="71" spans="1:14" x14ac:dyDescent="0.3">
      <c r="A71" s="52">
        <f t="shared" ca="1" si="1"/>
        <v>31</v>
      </c>
      <c r="B71" s="140">
        <v>31270</v>
      </c>
      <c r="C71" s="29" t="s">
        <v>63</v>
      </c>
      <c r="D71" s="50" t="s">
        <v>12</v>
      </c>
      <c r="E71" s="71" t="s">
        <v>43</v>
      </c>
      <c r="F71" s="158" t="s">
        <v>9</v>
      </c>
      <c r="G71" s="47" t="s">
        <v>9</v>
      </c>
      <c r="H71" s="71" t="s">
        <v>9</v>
      </c>
      <c r="I71" s="32" t="s">
        <v>9</v>
      </c>
      <c r="J71" s="32" t="s">
        <v>9</v>
      </c>
      <c r="K71" s="108" t="s">
        <v>9</v>
      </c>
      <c r="L71" s="32" t="s">
        <v>9</v>
      </c>
      <c r="M71" s="44">
        <v>967691</v>
      </c>
      <c r="N71" s="45"/>
    </row>
    <row r="72" spans="1:14" x14ac:dyDescent="0.3">
      <c r="A72" s="52">
        <f t="shared" ca="1" si="1"/>
        <v>24</v>
      </c>
      <c r="B72" s="140">
        <v>33904</v>
      </c>
      <c r="C72" s="29" t="s">
        <v>63</v>
      </c>
      <c r="D72" s="50" t="s">
        <v>12</v>
      </c>
      <c r="E72" s="71" t="s">
        <v>43</v>
      </c>
      <c r="F72" s="158" t="s">
        <v>9</v>
      </c>
      <c r="G72" s="47" t="s">
        <v>9</v>
      </c>
      <c r="H72" s="71" t="s">
        <v>9</v>
      </c>
      <c r="I72" s="32" t="s">
        <v>9</v>
      </c>
      <c r="J72" s="32" t="s">
        <v>9</v>
      </c>
      <c r="K72" s="32" t="s">
        <v>9</v>
      </c>
      <c r="L72" s="32" t="s">
        <v>9</v>
      </c>
      <c r="M72" s="44">
        <v>967692</v>
      </c>
      <c r="N72" s="45"/>
    </row>
    <row r="73" spans="1:14" x14ac:dyDescent="0.3">
      <c r="A73" s="52">
        <f t="shared" ca="1" si="1"/>
        <v>22</v>
      </c>
      <c r="B73" s="140">
        <v>34652</v>
      </c>
      <c r="C73" s="29" t="s">
        <v>63</v>
      </c>
      <c r="D73" s="29"/>
      <c r="E73" s="71" t="s">
        <v>156</v>
      </c>
      <c r="F73" s="158" t="s">
        <v>9</v>
      </c>
      <c r="G73" s="138" t="s">
        <v>9</v>
      </c>
      <c r="H73" s="71" t="s">
        <v>9</v>
      </c>
      <c r="I73" s="31" t="s">
        <v>9</v>
      </c>
      <c r="J73" s="32" t="s">
        <v>9</v>
      </c>
      <c r="K73" s="37" t="s">
        <v>9</v>
      </c>
      <c r="L73" s="37" t="s">
        <v>9</v>
      </c>
      <c r="M73" s="44">
        <v>967673</v>
      </c>
      <c r="N73" s="45"/>
    </row>
    <row r="74" spans="1:14" x14ac:dyDescent="0.3">
      <c r="A74" s="52">
        <f t="shared" ca="1" si="1"/>
        <v>30</v>
      </c>
      <c r="B74" s="140">
        <v>31443</v>
      </c>
      <c r="C74" s="29" t="s">
        <v>63</v>
      </c>
      <c r="D74" s="50" t="s">
        <v>12</v>
      </c>
      <c r="E74" s="71" t="s">
        <v>43</v>
      </c>
      <c r="F74" s="158" t="s">
        <v>16</v>
      </c>
      <c r="G74" s="138" t="s">
        <v>9</v>
      </c>
      <c r="H74" s="71" t="s">
        <v>9</v>
      </c>
      <c r="I74" s="32" t="s">
        <v>9</v>
      </c>
      <c r="J74" s="32" t="s">
        <v>9</v>
      </c>
      <c r="K74" s="108" t="s">
        <v>9</v>
      </c>
      <c r="L74" s="32" t="s">
        <v>9</v>
      </c>
      <c r="M74" s="44">
        <v>967693</v>
      </c>
      <c r="N74" s="45"/>
    </row>
    <row r="75" spans="1:14" x14ac:dyDescent="0.3">
      <c r="A75" s="52">
        <f t="shared" ca="1" si="1"/>
        <v>24</v>
      </c>
      <c r="B75" s="140">
        <v>33785</v>
      </c>
      <c r="C75" s="29" t="s">
        <v>63</v>
      </c>
      <c r="D75" s="50" t="s">
        <v>12</v>
      </c>
      <c r="E75" s="71" t="s">
        <v>17</v>
      </c>
      <c r="F75" s="158" t="s">
        <v>9</v>
      </c>
      <c r="G75" s="138" t="s">
        <v>9</v>
      </c>
      <c r="H75" s="71" t="s">
        <v>9</v>
      </c>
      <c r="I75" s="31" t="s">
        <v>9</v>
      </c>
      <c r="J75" s="31" t="s">
        <v>9</v>
      </c>
      <c r="K75" s="195" t="s">
        <v>9</v>
      </c>
      <c r="L75" s="37" t="s">
        <v>9</v>
      </c>
      <c r="M75" s="44">
        <v>967694</v>
      </c>
      <c r="N75" s="45"/>
    </row>
    <row r="76" spans="1:14" x14ac:dyDescent="0.3">
      <c r="A76" s="52">
        <f t="shared" ca="1" si="1"/>
        <v>21</v>
      </c>
      <c r="B76" s="79">
        <v>34749</v>
      </c>
      <c r="C76" s="29" t="s">
        <v>63</v>
      </c>
      <c r="D76" s="29"/>
      <c r="E76" s="44" t="s">
        <v>17</v>
      </c>
      <c r="F76" s="48" t="s">
        <v>9</v>
      </c>
      <c r="G76" s="47" t="s">
        <v>9</v>
      </c>
      <c r="H76" s="44" t="s">
        <v>9</v>
      </c>
      <c r="I76" s="32" t="s">
        <v>9</v>
      </c>
      <c r="J76" s="32" t="s">
        <v>9</v>
      </c>
      <c r="K76" s="37" t="s">
        <v>9</v>
      </c>
      <c r="L76" s="37" t="s">
        <v>9</v>
      </c>
      <c r="M76" s="44">
        <v>967671</v>
      </c>
      <c r="N76" s="44"/>
    </row>
    <row r="77" spans="1:14" x14ac:dyDescent="0.3">
      <c r="A77" s="52">
        <f t="shared" ca="1" si="1"/>
        <v>36</v>
      </c>
      <c r="B77" s="79">
        <v>29265</v>
      </c>
      <c r="C77" s="29" t="s">
        <v>63</v>
      </c>
      <c r="D77" s="50" t="s">
        <v>12</v>
      </c>
      <c r="E77" s="44" t="s">
        <v>17</v>
      </c>
      <c r="F77" s="48" t="s">
        <v>9</v>
      </c>
      <c r="G77" s="47" t="s">
        <v>9</v>
      </c>
      <c r="H77" s="44" t="s">
        <v>9</v>
      </c>
      <c r="I77" s="32" t="s">
        <v>9</v>
      </c>
      <c r="J77" s="32" t="s">
        <v>9</v>
      </c>
      <c r="K77" s="194" t="s">
        <v>9</v>
      </c>
      <c r="L77" s="37" t="s">
        <v>9</v>
      </c>
      <c r="M77" s="44">
        <v>967695</v>
      </c>
      <c r="N77" s="44"/>
    </row>
    <row r="78" spans="1:14" x14ac:dyDescent="0.3">
      <c r="A78" s="52">
        <f t="shared" ca="1" si="1"/>
        <v>23</v>
      </c>
      <c r="B78" s="51">
        <v>34106</v>
      </c>
      <c r="C78" s="29" t="s">
        <v>63</v>
      </c>
      <c r="D78" s="50" t="s">
        <v>12</v>
      </c>
      <c r="E78" s="29" t="s">
        <v>17</v>
      </c>
      <c r="F78" s="32" t="s">
        <v>9</v>
      </c>
      <c r="G78" s="47" t="s">
        <v>9</v>
      </c>
      <c r="H78" s="29" t="s">
        <v>9</v>
      </c>
      <c r="I78" s="32" t="s">
        <v>9</v>
      </c>
      <c r="J78" s="37" t="s">
        <v>9</v>
      </c>
      <c r="K78" s="108" t="s">
        <v>9</v>
      </c>
      <c r="L78" s="32" t="s">
        <v>9</v>
      </c>
      <c r="M78" s="29">
        <v>967696</v>
      </c>
      <c r="N78" s="29"/>
    </row>
    <row r="79" spans="1:14" x14ac:dyDescent="0.3">
      <c r="A79" s="52">
        <f t="shared" ca="1" si="1"/>
        <v>21</v>
      </c>
      <c r="B79" s="51">
        <v>34800</v>
      </c>
      <c r="C79" s="191" t="s">
        <v>63</v>
      </c>
      <c r="D79" s="191"/>
      <c r="E79" s="29"/>
      <c r="F79" s="48" t="s">
        <v>9</v>
      </c>
      <c r="G79" s="47" t="s">
        <v>9</v>
      </c>
      <c r="H79" s="29" t="s">
        <v>9</v>
      </c>
      <c r="I79" s="32" t="s">
        <v>9</v>
      </c>
      <c r="J79" s="32" t="s">
        <v>9</v>
      </c>
      <c r="K79" s="32" t="s">
        <v>9</v>
      </c>
      <c r="L79" s="32" t="s">
        <v>9</v>
      </c>
      <c r="M79" s="44">
        <v>967672</v>
      </c>
      <c r="N79" s="45"/>
    </row>
    <row r="80" spans="1:14" x14ac:dyDescent="0.3">
      <c r="A80" s="52">
        <f t="shared" ca="1" si="1"/>
        <v>29</v>
      </c>
      <c r="B80" s="79">
        <v>31784</v>
      </c>
      <c r="C80" s="29" t="s">
        <v>63</v>
      </c>
      <c r="D80" s="50" t="s">
        <v>12</v>
      </c>
      <c r="E80" s="44" t="s">
        <v>165</v>
      </c>
      <c r="F80" s="32" t="s">
        <v>9</v>
      </c>
      <c r="G80" s="47" t="s">
        <v>9</v>
      </c>
      <c r="H80" s="44" t="s">
        <v>9</v>
      </c>
      <c r="I80" s="37" t="s">
        <v>9</v>
      </c>
      <c r="J80" s="37" t="s">
        <v>9</v>
      </c>
      <c r="K80" s="194" t="s">
        <v>9</v>
      </c>
      <c r="L80" s="37" t="s">
        <v>9</v>
      </c>
      <c r="M80" s="44">
        <v>967697</v>
      </c>
      <c r="N80" s="44"/>
    </row>
    <row r="81" spans="1:14" x14ac:dyDescent="0.3">
      <c r="A81" s="52">
        <f t="shared" ca="1" si="1"/>
        <v>22</v>
      </c>
      <c r="B81" s="79">
        <v>34666</v>
      </c>
      <c r="C81" s="29" t="s">
        <v>19</v>
      </c>
      <c r="D81" s="50" t="s">
        <v>12</v>
      </c>
      <c r="E81" s="29" t="s">
        <v>17</v>
      </c>
      <c r="F81" s="85" t="s">
        <v>9</v>
      </c>
      <c r="G81" s="47" t="s">
        <v>9</v>
      </c>
      <c r="H81" s="44" t="s">
        <v>9</v>
      </c>
      <c r="I81" s="37" t="s">
        <v>9</v>
      </c>
      <c r="J81" s="31" t="s">
        <v>9</v>
      </c>
      <c r="K81" s="194" t="s">
        <v>9</v>
      </c>
      <c r="L81" s="37" t="s">
        <v>9</v>
      </c>
      <c r="M81" s="44">
        <v>967698</v>
      </c>
      <c r="N81" s="44"/>
    </row>
    <row r="82" spans="1:14" x14ac:dyDescent="0.3">
      <c r="A82" s="52">
        <f t="shared" ca="1" si="1"/>
        <v>33</v>
      </c>
      <c r="B82" s="140">
        <v>30629</v>
      </c>
      <c r="C82" s="71" t="s">
        <v>63</v>
      </c>
      <c r="D82" s="111" t="s">
        <v>12</v>
      </c>
      <c r="E82" s="71" t="s">
        <v>17</v>
      </c>
      <c r="F82" s="31" t="s">
        <v>9</v>
      </c>
      <c r="G82" s="138" t="s">
        <v>9</v>
      </c>
      <c r="H82" s="71" t="s">
        <v>9</v>
      </c>
      <c r="I82" s="31" t="s">
        <v>9</v>
      </c>
      <c r="J82" s="31" t="s">
        <v>9</v>
      </c>
      <c r="K82" s="195" t="s">
        <v>9</v>
      </c>
      <c r="L82" s="31" t="s">
        <v>9</v>
      </c>
      <c r="M82" s="71">
        <v>967699</v>
      </c>
      <c r="N82" s="71"/>
    </row>
    <row r="83" spans="1:14" x14ac:dyDescent="0.3">
      <c r="A83" s="52">
        <f t="shared" ca="1" si="1"/>
        <v>23</v>
      </c>
      <c r="B83" s="51">
        <v>34235</v>
      </c>
      <c r="C83" s="29" t="s">
        <v>63</v>
      </c>
      <c r="D83" s="50" t="s">
        <v>12</v>
      </c>
      <c r="E83" s="29" t="s">
        <v>17</v>
      </c>
      <c r="F83" s="32" t="s">
        <v>9</v>
      </c>
      <c r="G83" s="47" t="s">
        <v>9</v>
      </c>
      <c r="H83" s="29" t="s">
        <v>9</v>
      </c>
      <c r="I83" s="32" t="s">
        <v>9</v>
      </c>
      <c r="J83" s="32" t="s">
        <v>9</v>
      </c>
      <c r="K83" s="108" t="s">
        <v>9</v>
      </c>
      <c r="L83" s="32" t="s">
        <v>9</v>
      </c>
      <c r="M83" s="29">
        <v>967700</v>
      </c>
      <c r="N83" s="29"/>
    </row>
    <row r="84" spans="1:14" x14ac:dyDescent="0.3">
      <c r="A84" s="52">
        <f t="shared" ca="1" si="1"/>
        <v>23</v>
      </c>
      <c r="B84" s="51">
        <v>34121</v>
      </c>
      <c r="C84" s="29" t="s">
        <v>63</v>
      </c>
      <c r="D84" s="50" t="s">
        <v>12</v>
      </c>
      <c r="E84" s="29" t="s">
        <v>25</v>
      </c>
      <c r="F84" s="32" t="s">
        <v>9</v>
      </c>
      <c r="G84" s="47" t="s">
        <v>9</v>
      </c>
      <c r="H84" s="29" t="s">
        <v>166</v>
      </c>
      <c r="I84" s="31" t="s">
        <v>9</v>
      </c>
      <c r="J84" s="31" t="s">
        <v>9</v>
      </c>
      <c r="K84" s="194" t="s">
        <v>9</v>
      </c>
      <c r="L84" s="37" t="s">
        <v>167</v>
      </c>
      <c r="M84" s="29">
        <v>967701</v>
      </c>
      <c r="N84" s="45"/>
    </row>
    <row r="85" spans="1:14" x14ac:dyDescent="0.3">
      <c r="A85" s="52">
        <f t="shared" ca="1" si="1"/>
        <v>28</v>
      </c>
      <c r="B85" s="79">
        <v>32269</v>
      </c>
      <c r="C85" s="29" t="s">
        <v>63</v>
      </c>
      <c r="D85" s="29"/>
      <c r="E85" s="29" t="s">
        <v>17</v>
      </c>
      <c r="F85" s="49" t="s">
        <v>9</v>
      </c>
      <c r="G85" s="47" t="s">
        <v>9</v>
      </c>
      <c r="H85" s="44" t="s">
        <v>9</v>
      </c>
      <c r="I85" s="194" t="s">
        <v>9</v>
      </c>
      <c r="J85" s="37" t="s">
        <v>9</v>
      </c>
      <c r="K85" s="37" t="s">
        <v>9</v>
      </c>
      <c r="L85" s="37" t="s">
        <v>9</v>
      </c>
      <c r="M85" s="44">
        <v>967651</v>
      </c>
      <c r="N85" s="44"/>
    </row>
    <row r="86" spans="1:14" x14ac:dyDescent="0.3">
      <c r="A86" s="52">
        <f t="shared" ca="1" si="1"/>
        <v>29</v>
      </c>
      <c r="B86" s="51">
        <v>31985</v>
      </c>
      <c r="C86" s="187" t="s">
        <v>168</v>
      </c>
      <c r="D86" s="50" t="s">
        <v>12</v>
      </c>
      <c r="E86" s="29" t="s">
        <v>17</v>
      </c>
      <c r="F86" s="192" t="s">
        <v>9</v>
      </c>
      <c r="G86" s="47" t="s">
        <v>9</v>
      </c>
      <c r="H86" s="29" t="s">
        <v>9</v>
      </c>
      <c r="I86" s="49" t="s">
        <v>9</v>
      </c>
      <c r="J86" s="49" t="s">
        <v>9</v>
      </c>
      <c r="K86" s="50" t="s">
        <v>9</v>
      </c>
      <c r="L86" s="49" t="s">
        <v>169</v>
      </c>
      <c r="M86" s="44">
        <v>967705</v>
      </c>
      <c r="N86" s="45" t="s">
        <v>170</v>
      </c>
    </row>
    <row r="87" spans="1:14" x14ac:dyDescent="0.3">
      <c r="A87" s="52">
        <f t="shared" ca="1" si="1"/>
        <v>22</v>
      </c>
      <c r="B87" s="79">
        <v>34422</v>
      </c>
      <c r="C87" s="29" t="s">
        <v>63</v>
      </c>
      <c r="D87" s="29"/>
      <c r="E87" s="29" t="s">
        <v>17</v>
      </c>
      <c r="F87" s="49" t="s">
        <v>9</v>
      </c>
      <c r="G87" s="47" t="s">
        <v>9</v>
      </c>
      <c r="H87" s="44" t="s">
        <v>171</v>
      </c>
      <c r="I87" s="193" t="s">
        <v>9</v>
      </c>
      <c r="J87" s="37" t="s">
        <v>9</v>
      </c>
      <c r="K87" s="37" t="s">
        <v>9</v>
      </c>
      <c r="L87" s="37" t="s">
        <v>9</v>
      </c>
      <c r="M87" s="44">
        <v>967657</v>
      </c>
      <c r="N87" s="44"/>
    </row>
    <row r="88" spans="1:14" x14ac:dyDescent="0.3">
      <c r="A88" s="52">
        <f t="shared" ca="1" si="1"/>
        <v>39</v>
      </c>
      <c r="B88" s="79">
        <v>28278</v>
      </c>
      <c r="C88" s="29" t="s">
        <v>63</v>
      </c>
      <c r="D88" s="50" t="s">
        <v>12</v>
      </c>
      <c r="E88" s="29" t="s">
        <v>17</v>
      </c>
      <c r="F88" s="49" t="s">
        <v>9</v>
      </c>
      <c r="G88" s="47" t="s">
        <v>9</v>
      </c>
      <c r="H88" s="44" t="s">
        <v>9</v>
      </c>
      <c r="I88" s="31" t="s">
        <v>9</v>
      </c>
      <c r="J88" s="31" t="s">
        <v>9</v>
      </c>
      <c r="K88" s="194" t="s">
        <v>9</v>
      </c>
      <c r="L88" s="32" t="s">
        <v>9</v>
      </c>
      <c r="M88" s="44">
        <v>967703</v>
      </c>
      <c r="N88" s="44"/>
    </row>
    <row r="89" spans="1:14" x14ac:dyDescent="0.3">
      <c r="A89" s="52">
        <f t="shared" ca="1" si="1"/>
        <v>23</v>
      </c>
      <c r="B89" s="79">
        <v>34136</v>
      </c>
      <c r="C89" s="29" t="s">
        <v>172</v>
      </c>
      <c r="D89" s="50" t="s">
        <v>12</v>
      </c>
      <c r="E89" s="29" t="s">
        <v>17</v>
      </c>
      <c r="F89" s="49" t="s">
        <v>9</v>
      </c>
      <c r="G89" s="47" t="s">
        <v>9</v>
      </c>
      <c r="H89" s="29" t="s">
        <v>9</v>
      </c>
      <c r="I89" s="31" t="s">
        <v>9</v>
      </c>
      <c r="J89" s="31" t="s">
        <v>9</v>
      </c>
      <c r="K89" s="108" t="s">
        <v>9</v>
      </c>
      <c r="L89" s="32" t="s">
        <v>9</v>
      </c>
      <c r="M89" s="44">
        <v>967704</v>
      </c>
      <c r="N89" s="44"/>
    </row>
    <row r="90" spans="1:14" ht="18" x14ac:dyDescent="0.35">
      <c r="A90" s="52">
        <f t="shared" ca="1" si="1"/>
        <v>27</v>
      </c>
      <c r="B90" s="51">
        <v>32735</v>
      </c>
      <c r="C90" s="29" t="s">
        <v>63</v>
      </c>
      <c r="D90" s="50" t="s">
        <v>9</v>
      </c>
      <c r="E90" s="29" t="s">
        <v>56</v>
      </c>
      <c r="F90" s="85" t="s">
        <v>9</v>
      </c>
      <c r="G90" s="47" t="s">
        <v>9</v>
      </c>
      <c r="H90" s="29" t="s">
        <v>9</v>
      </c>
      <c r="I90" s="32" t="s">
        <v>9</v>
      </c>
      <c r="J90" s="32" t="s">
        <v>9</v>
      </c>
      <c r="K90" s="196" t="s">
        <v>9</v>
      </c>
      <c r="L90" s="32" t="s">
        <v>9</v>
      </c>
      <c r="M90" s="197">
        <v>967706</v>
      </c>
      <c r="N90" s="198"/>
    </row>
    <row r="91" spans="1:14" x14ac:dyDescent="0.3">
      <c r="A91" s="52">
        <f t="shared" ca="1" si="1"/>
        <v>22</v>
      </c>
      <c r="B91" s="140">
        <v>34653</v>
      </c>
      <c r="C91" s="29" t="s">
        <v>19</v>
      </c>
      <c r="D91" s="50" t="s">
        <v>12</v>
      </c>
      <c r="E91" s="71" t="s">
        <v>43</v>
      </c>
      <c r="F91" s="32" t="s">
        <v>9</v>
      </c>
      <c r="G91" s="47" t="s">
        <v>9</v>
      </c>
      <c r="H91" s="71" t="s">
        <v>9</v>
      </c>
      <c r="I91" s="32" t="s">
        <v>9</v>
      </c>
      <c r="J91" s="37" t="s">
        <v>9</v>
      </c>
      <c r="K91" s="196" t="s">
        <v>9</v>
      </c>
      <c r="L91" s="32" t="s">
        <v>9</v>
      </c>
      <c r="M91" s="44">
        <v>967707</v>
      </c>
      <c r="N91" s="45"/>
    </row>
    <row r="92" spans="1:14" x14ac:dyDescent="0.3">
      <c r="A92" s="52">
        <f t="shared" ca="1" si="1"/>
        <v>26</v>
      </c>
      <c r="B92" s="140">
        <v>32993</v>
      </c>
      <c r="C92" s="29" t="s">
        <v>63</v>
      </c>
      <c r="D92" s="50" t="s">
        <v>12</v>
      </c>
      <c r="E92" s="71" t="s">
        <v>43</v>
      </c>
      <c r="F92" s="158" t="s">
        <v>9</v>
      </c>
      <c r="G92" s="138" t="s">
        <v>9</v>
      </c>
      <c r="H92" s="71" t="s">
        <v>9</v>
      </c>
      <c r="I92" s="31" t="s">
        <v>9</v>
      </c>
      <c r="J92" s="31" t="s">
        <v>9</v>
      </c>
      <c r="K92" s="199" t="s">
        <v>9</v>
      </c>
      <c r="L92" s="37" t="s">
        <v>9</v>
      </c>
      <c r="M92" s="44">
        <v>967708</v>
      </c>
      <c r="N92" s="45"/>
    </row>
    <row r="93" spans="1:14" x14ac:dyDescent="0.3">
      <c r="A93" s="52">
        <f t="shared" ca="1" si="1"/>
        <v>23</v>
      </c>
      <c r="B93" s="79">
        <v>34170</v>
      </c>
      <c r="C93" s="29" t="s">
        <v>13</v>
      </c>
      <c r="D93" s="50" t="s">
        <v>9</v>
      </c>
      <c r="E93" s="29" t="s">
        <v>173</v>
      </c>
      <c r="F93" s="85" t="s">
        <v>9</v>
      </c>
      <c r="G93" s="47" t="s">
        <v>9</v>
      </c>
      <c r="H93" s="44" t="s">
        <v>9</v>
      </c>
      <c r="I93" s="37" t="s">
        <v>9</v>
      </c>
      <c r="J93" s="37" t="s">
        <v>9</v>
      </c>
      <c r="K93" s="196" t="s">
        <v>9</v>
      </c>
      <c r="L93" s="32" t="s">
        <v>9</v>
      </c>
      <c r="M93" s="44">
        <v>967709</v>
      </c>
      <c r="N93" s="44"/>
    </row>
    <row r="94" spans="1:14" x14ac:dyDescent="0.3">
      <c r="A94" s="52">
        <f t="shared" ca="1" si="1"/>
        <v>22</v>
      </c>
      <c r="B94" s="79">
        <v>34410</v>
      </c>
      <c r="C94" s="29" t="s">
        <v>13</v>
      </c>
      <c r="D94" s="50" t="s">
        <v>9</v>
      </c>
      <c r="E94" s="29" t="s">
        <v>86</v>
      </c>
      <c r="F94" s="85" t="s">
        <v>9</v>
      </c>
      <c r="G94" s="47" t="s">
        <v>9</v>
      </c>
      <c r="H94" s="44" t="s">
        <v>9</v>
      </c>
      <c r="I94" s="32" t="s">
        <v>9</v>
      </c>
      <c r="J94" s="32" t="s">
        <v>9</v>
      </c>
      <c r="K94" s="199" t="s">
        <v>9</v>
      </c>
      <c r="L94" s="37" t="s">
        <v>9</v>
      </c>
      <c r="M94" s="44">
        <v>967710</v>
      </c>
      <c r="N94" s="44"/>
    </row>
    <row r="95" spans="1:14" x14ac:dyDescent="0.3">
      <c r="A95" s="52">
        <f t="shared" ca="1" si="1"/>
        <v>31</v>
      </c>
      <c r="B95" s="79">
        <v>31349</v>
      </c>
      <c r="C95" s="29" t="s">
        <v>63</v>
      </c>
      <c r="D95" s="50" t="s">
        <v>12</v>
      </c>
      <c r="E95" s="44" t="s">
        <v>174</v>
      </c>
      <c r="F95" s="85" t="s">
        <v>9</v>
      </c>
      <c r="G95" s="47" t="s">
        <v>9</v>
      </c>
      <c r="H95" s="71" t="s">
        <v>9</v>
      </c>
      <c r="I95" s="32" t="s">
        <v>9</v>
      </c>
      <c r="J95" s="32" t="s">
        <v>9</v>
      </c>
      <c r="K95" s="196" t="s">
        <v>9</v>
      </c>
      <c r="L95" s="32" t="s">
        <v>9</v>
      </c>
      <c r="M95" s="44">
        <v>967722</v>
      </c>
      <c r="N95" s="44"/>
    </row>
    <row r="96" spans="1:14" x14ac:dyDescent="0.3">
      <c r="A96" s="52">
        <f t="shared" ca="1" si="1"/>
        <v>20</v>
      </c>
      <c r="B96" s="79">
        <v>35074</v>
      </c>
      <c r="C96" s="29" t="s">
        <v>175</v>
      </c>
      <c r="D96" s="50" t="s">
        <v>12</v>
      </c>
      <c r="E96" s="44" t="s">
        <v>17</v>
      </c>
      <c r="F96" s="48" t="s">
        <v>9</v>
      </c>
      <c r="G96" s="47" t="s">
        <v>9</v>
      </c>
      <c r="H96" s="71" t="s">
        <v>9</v>
      </c>
      <c r="I96" s="37" t="s">
        <v>9</v>
      </c>
      <c r="J96" s="37" t="s">
        <v>9</v>
      </c>
      <c r="K96" s="199" t="s">
        <v>9</v>
      </c>
      <c r="L96" s="37" t="s">
        <v>9</v>
      </c>
      <c r="M96" s="44">
        <v>967711</v>
      </c>
      <c r="N96" s="44"/>
    </row>
    <row r="97" spans="1:14" x14ac:dyDescent="0.3">
      <c r="A97" s="52">
        <f t="shared" ca="1" si="1"/>
        <v>22</v>
      </c>
      <c r="B97" s="51">
        <v>34330</v>
      </c>
      <c r="C97" s="29" t="s">
        <v>13</v>
      </c>
      <c r="D97" s="50" t="s">
        <v>45</v>
      </c>
      <c r="E97" s="29" t="s">
        <v>24</v>
      </c>
      <c r="F97" s="85" t="s">
        <v>9</v>
      </c>
      <c r="G97" s="47" t="s">
        <v>9</v>
      </c>
      <c r="H97" s="29" t="s">
        <v>9</v>
      </c>
      <c r="I97" s="31" t="s">
        <v>9</v>
      </c>
      <c r="J97" s="31" t="s">
        <v>9</v>
      </c>
      <c r="K97" s="196" t="s">
        <v>9</v>
      </c>
      <c r="L97" s="32" t="s">
        <v>9</v>
      </c>
      <c r="M97" s="29">
        <v>967712</v>
      </c>
      <c r="N97" s="29"/>
    </row>
    <row r="98" spans="1:14" x14ac:dyDescent="0.3">
      <c r="A98" s="52">
        <f t="shared" ca="1" si="1"/>
        <v>30</v>
      </c>
      <c r="B98" s="51">
        <v>31660</v>
      </c>
      <c r="C98" s="187" t="s">
        <v>13</v>
      </c>
      <c r="D98" s="50" t="s">
        <v>9</v>
      </c>
      <c r="E98" s="29" t="s">
        <v>176</v>
      </c>
      <c r="F98" s="85" t="s">
        <v>9</v>
      </c>
      <c r="G98" s="47" t="s">
        <v>9</v>
      </c>
      <c r="H98" s="29" t="s">
        <v>9</v>
      </c>
      <c r="I98" s="31" t="s">
        <v>9</v>
      </c>
      <c r="J98" s="31" t="s">
        <v>9</v>
      </c>
      <c r="K98" s="196" t="s">
        <v>9</v>
      </c>
      <c r="L98" s="32" t="s">
        <v>9</v>
      </c>
      <c r="M98" s="44">
        <v>967713</v>
      </c>
      <c r="N98" s="45"/>
    </row>
    <row r="99" spans="1:14" x14ac:dyDescent="0.3">
      <c r="A99" s="52">
        <f t="shared" ca="1" si="1"/>
        <v>23</v>
      </c>
      <c r="B99" s="51">
        <v>34105</v>
      </c>
      <c r="C99" s="29" t="s">
        <v>63</v>
      </c>
      <c r="D99" s="50" t="s">
        <v>12</v>
      </c>
      <c r="E99" s="29" t="s">
        <v>25</v>
      </c>
      <c r="F99" s="85" t="s">
        <v>9</v>
      </c>
      <c r="G99" s="47" t="s">
        <v>9</v>
      </c>
      <c r="H99" s="71" t="s">
        <v>16</v>
      </c>
      <c r="I99" s="32" t="s">
        <v>9</v>
      </c>
      <c r="J99" s="32" t="s">
        <v>9</v>
      </c>
      <c r="K99" s="196" t="s">
        <v>9</v>
      </c>
      <c r="L99" s="32" t="s">
        <v>9</v>
      </c>
      <c r="M99" s="29">
        <v>967714</v>
      </c>
      <c r="N99" s="29"/>
    </row>
    <row r="100" spans="1:14" x14ac:dyDescent="0.3">
      <c r="A100" s="52">
        <f t="shared" ca="1" si="1"/>
        <v>22</v>
      </c>
      <c r="B100" s="51">
        <v>34565</v>
      </c>
      <c r="C100" s="29" t="s">
        <v>63</v>
      </c>
      <c r="D100" s="50" t="s">
        <v>12</v>
      </c>
      <c r="E100" s="29" t="s">
        <v>177</v>
      </c>
      <c r="F100" s="85" t="s">
        <v>9</v>
      </c>
      <c r="G100" s="47" t="s">
        <v>9</v>
      </c>
      <c r="H100" s="29" t="s">
        <v>9</v>
      </c>
      <c r="I100" s="32" t="s">
        <v>9</v>
      </c>
      <c r="J100" s="37" t="s">
        <v>9</v>
      </c>
      <c r="K100" s="196" t="s">
        <v>9</v>
      </c>
      <c r="L100" s="32" t="s">
        <v>9</v>
      </c>
      <c r="M100" s="29">
        <v>967715</v>
      </c>
      <c r="N100" s="29"/>
    </row>
    <row r="101" spans="1:14" x14ac:dyDescent="0.3">
      <c r="A101" s="52">
        <f t="shared" ca="1" si="1"/>
        <v>22</v>
      </c>
      <c r="B101" s="79">
        <v>34639</v>
      </c>
      <c r="C101" s="29" t="s">
        <v>63</v>
      </c>
      <c r="D101" s="50" t="s">
        <v>12</v>
      </c>
      <c r="E101" s="29" t="s">
        <v>17</v>
      </c>
      <c r="F101" s="200" t="s">
        <v>9</v>
      </c>
      <c r="G101" s="201" t="s">
        <v>9</v>
      </c>
      <c r="H101" s="44" t="s">
        <v>9</v>
      </c>
      <c r="I101" s="32" t="s">
        <v>9</v>
      </c>
      <c r="J101" s="31" t="s">
        <v>9</v>
      </c>
      <c r="K101" s="199" t="s">
        <v>9</v>
      </c>
      <c r="L101" s="37" t="s">
        <v>9</v>
      </c>
      <c r="M101" s="44">
        <v>967716</v>
      </c>
      <c r="N101" s="44"/>
    </row>
    <row r="102" spans="1:14" x14ac:dyDescent="0.3">
      <c r="A102" s="52">
        <f t="shared" ca="1" si="1"/>
        <v>22</v>
      </c>
      <c r="B102" s="51">
        <v>34311</v>
      </c>
      <c r="C102" s="29" t="s">
        <v>19</v>
      </c>
      <c r="D102" s="50" t="s">
        <v>12</v>
      </c>
      <c r="E102" s="29" t="s">
        <v>43</v>
      </c>
      <c r="F102" s="85" t="s">
        <v>9</v>
      </c>
      <c r="G102" s="47" t="s">
        <v>9</v>
      </c>
      <c r="H102" s="29" t="s">
        <v>9</v>
      </c>
      <c r="I102" s="37" t="s">
        <v>9</v>
      </c>
      <c r="J102" s="37" t="s">
        <v>9</v>
      </c>
      <c r="K102" s="199" t="s">
        <v>9</v>
      </c>
      <c r="L102" s="37" t="s">
        <v>9</v>
      </c>
      <c r="M102" s="44">
        <v>967717</v>
      </c>
      <c r="N102" s="44"/>
    </row>
    <row r="103" spans="1:14" x14ac:dyDescent="0.3">
      <c r="A103" s="52">
        <f t="shared" ca="1" si="1"/>
        <v>25</v>
      </c>
      <c r="B103" s="79">
        <v>33520</v>
      </c>
      <c r="C103" s="29" t="s">
        <v>63</v>
      </c>
      <c r="D103" s="50" t="s">
        <v>12</v>
      </c>
      <c r="E103" s="29" t="s">
        <v>17</v>
      </c>
      <c r="F103" s="32" t="s">
        <v>9</v>
      </c>
      <c r="G103" s="47" t="s">
        <v>9</v>
      </c>
      <c r="H103" s="44" t="s">
        <v>9</v>
      </c>
      <c r="I103" s="37" t="s">
        <v>9</v>
      </c>
      <c r="J103" s="37" t="s">
        <v>9</v>
      </c>
      <c r="K103" s="196" t="s">
        <v>9</v>
      </c>
      <c r="L103" s="32" t="s">
        <v>9</v>
      </c>
      <c r="M103" s="44">
        <v>967718</v>
      </c>
      <c r="N103" s="44"/>
    </row>
    <row r="104" spans="1:14" x14ac:dyDescent="0.3">
      <c r="A104" s="52">
        <f t="shared" ca="1" si="1"/>
        <v>31</v>
      </c>
      <c r="B104" s="79">
        <v>31172</v>
      </c>
      <c r="C104" s="29" t="s">
        <v>13</v>
      </c>
      <c r="D104" s="50" t="s">
        <v>9</v>
      </c>
      <c r="E104" s="29" t="s">
        <v>178</v>
      </c>
      <c r="F104" s="85" t="s">
        <v>9</v>
      </c>
      <c r="G104" s="47" t="s">
        <v>9</v>
      </c>
      <c r="H104" s="44" t="s">
        <v>9</v>
      </c>
      <c r="I104" s="37" t="s">
        <v>9</v>
      </c>
      <c r="J104" s="37" t="s">
        <v>9</v>
      </c>
      <c r="K104" s="37" t="s">
        <v>9</v>
      </c>
      <c r="L104" s="37" t="s">
        <v>9</v>
      </c>
      <c r="M104" s="44">
        <v>967726</v>
      </c>
      <c r="N104" s="44"/>
    </row>
    <row r="105" spans="1:14" x14ac:dyDescent="0.3">
      <c r="A105" s="52">
        <f t="shared" ca="1" si="1"/>
        <v>22</v>
      </c>
      <c r="B105" s="79">
        <v>34378</v>
      </c>
      <c r="C105" s="29" t="s">
        <v>179</v>
      </c>
      <c r="D105" s="50" t="s">
        <v>12</v>
      </c>
      <c r="E105" s="29" t="s">
        <v>17</v>
      </c>
      <c r="F105" s="32" t="s">
        <v>9</v>
      </c>
      <c r="G105" s="47" t="s">
        <v>9</v>
      </c>
      <c r="H105" s="44" t="s">
        <v>9</v>
      </c>
      <c r="I105" s="37" t="s">
        <v>9</v>
      </c>
      <c r="J105" s="37" t="s">
        <v>9</v>
      </c>
      <c r="K105" s="196" t="s">
        <v>9</v>
      </c>
      <c r="L105" s="30" t="s">
        <v>9</v>
      </c>
      <c r="M105" s="44">
        <v>967719</v>
      </c>
      <c r="N105" s="44"/>
    </row>
    <row r="106" spans="1:14" x14ac:dyDescent="0.3">
      <c r="A106" s="52">
        <f t="shared" ca="1" si="1"/>
        <v>24</v>
      </c>
      <c r="B106" s="51">
        <v>33611</v>
      </c>
      <c r="C106" s="29" t="s">
        <v>63</v>
      </c>
      <c r="D106" s="50" t="s">
        <v>12</v>
      </c>
      <c r="E106" s="29" t="s">
        <v>24</v>
      </c>
      <c r="F106" s="32" t="s">
        <v>9</v>
      </c>
      <c r="G106" s="47" t="s">
        <v>9</v>
      </c>
      <c r="H106" s="29" t="s">
        <v>9</v>
      </c>
      <c r="I106" s="31" t="s">
        <v>9</v>
      </c>
      <c r="J106" s="31" t="s">
        <v>9</v>
      </c>
      <c r="K106" s="32" t="s">
        <v>9</v>
      </c>
      <c r="L106" s="37" t="s">
        <v>9</v>
      </c>
      <c r="M106" s="202">
        <v>967725</v>
      </c>
      <c r="N106" s="97"/>
    </row>
    <row r="107" spans="1:14" x14ac:dyDescent="0.3">
      <c r="A107" s="52">
        <f t="shared" ca="1" si="1"/>
        <v>23</v>
      </c>
      <c r="B107" s="51">
        <v>33970</v>
      </c>
      <c r="C107" s="29" t="s">
        <v>63</v>
      </c>
      <c r="D107" s="50" t="s">
        <v>12</v>
      </c>
      <c r="E107" s="29" t="s">
        <v>106</v>
      </c>
      <c r="F107" s="85" t="s">
        <v>9</v>
      </c>
      <c r="G107" s="47" t="s">
        <v>9</v>
      </c>
      <c r="H107" s="29" t="s">
        <v>9</v>
      </c>
      <c r="I107" s="31" t="s">
        <v>9</v>
      </c>
      <c r="J107" s="31" t="s">
        <v>9</v>
      </c>
      <c r="K107" s="196" t="s">
        <v>9</v>
      </c>
      <c r="L107" s="32" t="s">
        <v>9</v>
      </c>
      <c r="M107" s="29">
        <v>967720</v>
      </c>
      <c r="N107" s="29"/>
    </row>
    <row r="108" spans="1:14" x14ac:dyDescent="0.3">
      <c r="A108" s="52">
        <f t="shared" ca="1" si="1"/>
        <v>27</v>
      </c>
      <c r="B108" s="140">
        <v>32658</v>
      </c>
      <c r="C108" s="71" t="s">
        <v>63</v>
      </c>
      <c r="D108" s="111" t="s">
        <v>12</v>
      </c>
      <c r="E108" s="71" t="s">
        <v>180</v>
      </c>
      <c r="F108" s="187" t="s">
        <v>9</v>
      </c>
      <c r="G108" s="138" t="s">
        <v>9</v>
      </c>
      <c r="H108" s="71" t="s">
        <v>16</v>
      </c>
      <c r="I108" s="31" t="s">
        <v>9</v>
      </c>
      <c r="J108" s="31" t="s">
        <v>9</v>
      </c>
      <c r="K108" s="195" t="s">
        <v>9</v>
      </c>
      <c r="L108" s="31" t="s">
        <v>9</v>
      </c>
      <c r="M108" s="71">
        <v>967702</v>
      </c>
      <c r="N108" s="71"/>
    </row>
    <row r="109" spans="1:14" x14ac:dyDescent="0.3">
      <c r="A109" s="52">
        <f t="shared" ca="1" si="1"/>
        <v>31</v>
      </c>
      <c r="B109" s="79">
        <v>31210</v>
      </c>
      <c r="C109" s="29" t="s">
        <v>19</v>
      </c>
      <c r="D109" s="50" t="s">
        <v>12</v>
      </c>
      <c r="E109" s="44" t="s">
        <v>17</v>
      </c>
      <c r="F109" s="48" t="s">
        <v>9</v>
      </c>
      <c r="G109" s="47" t="s">
        <v>9</v>
      </c>
      <c r="H109" s="44" t="s">
        <v>9</v>
      </c>
      <c r="I109" s="31" t="s">
        <v>9</v>
      </c>
      <c r="J109" s="31" t="s">
        <v>9</v>
      </c>
      <c r="K109" s="199" t="s">
        <v>9</v>
      </c>
      <c r="L109" s="37" t="s">
        <v>9</v>
      </c>
      <c r="M109" s="44">
        <v>967723</v>
      </c>
      <c r="N109" s="44"/>
    </row>
    <row r="110" spans="1:14" x14ac:dyDescent="0.3">
      <c r="A110" s="52">
        <f t="shared" ca="1" si="1"/>
        <v>21</v>
      </c>
      <c r="B110" s="51">
        <v>34987</v>
      </c>
      <c r="C110" s="29" t="s">
        <v>19</v>
      </c>
      <c r="D110" s="50" t="s">
        <v>12</v>
      </c>
      <c r="E110" s="29" t="s">
        <v>17</v>
      </c>
      <c r="F110" s="32" t="s">
        <v>9</v>
      </c>
      <c r="G110" s="47" t="s">
        <v>9</v>
      </c>
      <c r="H110" s="29" t="s">
        <v>9</v>
      </c>
      <c r="I110" s="31" t="s">
        <v>9</v>
      </c>
      <c r="J110" s="31" t="s">
        <v>9</v>
      </c>
      <c r="K110" s="196" t="s">
        <v>9</v>
      </c>
      <c r="L110" s="32" t="s">
        <v>9</v>
      </c>
      <c r="M110" s="29">
        <v>967724</v>
      </c>
      <c r="N110" s="29"/>
    </row>
    <row r="111" spans="1:14" x14ac:dyDescent="0.3">
      <c r="A111" s="52">
        <f t="shared" ca="1" si="1"/>
        <v>33</v>
      </c>
      <c r="B111" s="51">
        <v>30448</v>
      </c>
      <c r="C111" s="29" t="s">
        <v>63</v>
      </c>
      <c r="D111" s="50" t="s">
        <v>12</v>
      </c>
      <c r="E111" s="29" t="s">
        <v>17</v>
      </c>
      <c r="F111" s="49" t="s">
        <v>9</v>
      </c>
      <c r="G111" s="47" t="s">
        <v>9</v>
      </c>
      <c r="H111" s="29" t="s">
        <v>9</v>
      </c>
      <c r="I111" s="31" t="s">
        <v>9</v>
      </c>
      <c r="J111" s="31" t="s">
        <v>9</v>
      </c>
      <c r="K111" s="196" t="s">
        <v>9</v>
      </c>
      <c r="L111" s="32" t="s">
        <v>9</v>
      </c>
      <c r="M111" s="29">
        <v>967721</v>
      </c>
      <c r="N111" s="29"/>
    </row>
    <row r="112" spans="1:14" x14ac:dyDescent="0.3">
      <c r="A112" s="52">
        <f t="shared" ca="1" si="1"/>
        <v>33</v>
      </c>
      <c r="B112" s="79">
        <v>30384</v>
      </c>
      <c r="C112" s="29" t="s">
        <v>13</v>
      </c>
      <c r="D112" s="108" t="s">
        <v>9</v>
      </c>
      <c r="E112" s="29" t="s">
        <v>17</v>
      </c>
      <c r="F112" s="85" t="s">
        <v>9</v>
      </c>
      <c r="G112" s="47" t="s">
        <v>9</v>
      </c>
      <c r="H112" s="44" t="s">
        <v>16</v>
      </c>
      <c r="I112" s="37" t="s">
        <v>9</v>
      </c>
      <c r="J112" s="37" t="s">
        <v>9</v>
      </c>
      <c r="K112" s="37" t="s">
        <v>9</v>
      </c>
      <c r="L112" s="37" t="s">
        <v>9</v>
      </c>
      <c r="M112" s="203">
        <v>967728</v>
      </c>
      <c r="N112" s="44"/>
    </row>
    <row r="113" spans="1:14" x14ac:dyDescent="0.3">
      <c r="A113" s="52">
        <f t="shared" ca="1" si="1"/>
        <v>23</v>
      </c>
      <c r="B113" s="51">
        <v>34277</v>
      </c>
      <c r="C113" s="29" t="s">
        <v>13</v>
      </c>
      <c r="D113" s="50" t="s">
        <v>9</v>
      </c>
      <c r="E113" s="29" t="s">
        <v>181</v>
      </c>
      <c r="F113" s="85" t="s">
        <v>9</v>
      </c>
      <c r="G113" s="47" t="s">
        <v>9</v>
      </c>
      <c r="H113" s="29" t="s">
        <v>9</v>
      </c>
      <c r="I113" s="32" t="s">
        <v>9</v>
      </c>
      <c r="J113" s="32" t="s">
        <v>9</v>
      </c>
      <c r="K113" s="32" t="s">
        <v>9</v>
      </c>
      <c r="L113" s="37" t="s">
        <v>9</v>
      </c>
      <c r="M113" s="203">
        <v>967747</v>
      </c>
      <c r="N113" s="29"/>
    </row>
    <row r="114" spans="1:14" x14ac:dyDescent="0.3">
      <c r="A114" s="52">
        <f t="shared" ca="1" si="1"/>
        <v>25</v>
      </c>
      <c r="B114" s="140">
        <v>33263</v>
      </c>
      <c r="C114" s="29" t="s">
        <v>63</v>
      </c>
      <c r="D114" s="50" t="s">
        <v>12</v>
      </c>
      <c r="E114" s="71" t="s">
        <v>43</v>
      </c>
      <c r="F114" s="158" t="s">
        <v>9</v>
      </c>
      <c r="G114" s="47" t="s">
        <v>9</v>
      </c>
      <c r="H114" s="71" t="s">
        <v>9</v>
      </c>
      <c r="I114" s="32" t="s">
        <v>9</v>
      </c>
      <c r="J114" s="32" t="s">
        <v>9</v>
      </c>
      <c r="K114" s="108" t="s">
        <v>9</v>
      </c>
      <c r="L114" s="32" t="s">
        <v>9</v>
      </c>
      <c r="M114" s="203">
        <v>967729</v>
      </c>
      <c r="N114" s="45"/>
    </row>
    <row r="115" spans="1:14" x14ac:dyDescent="0.3">
      <c r="A115" s="52">
        <f t="shared" ca="1" si="1"/>
        <v>25</v>
      </c>
      <c r="B115" s="79">
        <v>33467</v>
      </c>
      <c r="C115" s="29" t="s">
        <v>13</v>
      </c>
      <c r="D115" s="50" t="s">
        <v>45</v>
      </c>
      <c r="E115" s="29" t="s">
        <v>17</v>
      </c>
      <c r="F115" s="85" t="s">
        <v>9</v>
      </c>
      <c r="G115" s="47" t="s">
        <v>9</v>
      </c>
      <c r="H115" s="44" t="s">
        <v>9</v>
      </c>
      <c r="I115" s="37" t="s">
        <v>9</v>
      </c>
      <c r="J115" s="37" t="s">
        <v>9</v>
      </c>
      <c r="K115" s="32" t="s">
        <v>9</v>
      </c>
      <c r="L115" s="32" t="s">
        <v>9</v>
      </c>
      <c r="M115" s="203">
        <v>967730</v>
      </c>
      <c r="N115" s="44"/>
    </row>
    <row r="116" spans="1:14" x14ac:dyDescent="0.3">
      <c r="A116" s="52">
        <f t="shared" ca="1" si="1"/>
        <v>28</v>
      </c>
      <c r="B116" s="140">
        <v>32399</v>
      </c>
      <c r="C116" s="29" t="s">
        <v>63</v>
      </c>
      <c r="D116" s="50" t="s">
        <v>12</v>
      </c>
      <c r="E116" s="71" t="s">
        <v>17</v>
      </c>
      <c r="F116" s="32" t="s">
        <v>9</v>
      </c>
      <c r="G116" s="47" t="s">
        <v>9</v>
      </c>
      <c r="H116" s="71" t="s">
        <v>9</v>
      </c>
      <c r="I116" s="32" t="s">
        <v>9</v>
      </c>
      <c r="J116" s="32" t="s">
        <v>9</v>
      </c>
      <c r="K116" s="32" t="s">
        <v>9</v>
      </c>
      <c r="L116" s="32" t="s">
        <v>9</v>
      </c>
      <c r="M116" s="203">
        <v>967731</v>
      </c>
      <c r="N116" s="45"/>
    </row>
    <row r="117" spans="1:14" x14ac:dyDescent="0.3">
      <c r="A117" s="52">
        <f t="shared" ca="1" si="1"/>
        <v>25</v>
      </c>
      <c r="B117" s="79">
        <v>33323</v>
      </c>
      <c r="C117" s="29" t="s">
        <v>13</v>
      </c>
      <c r="D117" s="108" t="s">
        <v>9</v>
      </c>
      <c r="E117" s="29" t="s">
        <v>182</v>
      </c>
      <c r="F117" s="85" t="s">
        <v>9</v>
      </c>
      <c r="G117" s="47" t="s">
        <v>9</v>
      </c>
      <c r="H117" s="44" t="s">
        <v>9</v>
      </c>
      <c r="I117" s="37" t="s">
        <v>9</v>
      </c>
      <c r="J117" s="37" t="s">
        <v>9</v>
      </c>
      <c r="K117" s="37" t="s">
        <v>9</v>
      </c>
      <c r="L117" s="37" t="s">
        <v>9</v>
      </c>
      <c r="M117" s="203">
        <v>967727</v>
      </c>
      <c r="N117" s="44"/>
    </row>
    <row r="118" spans="1:14" x14ac:dyDescent="0.3">
      <c r="A118" s="52">
        <f t="shared" ca="1" si="1"/>
        <v>24</v>
      </c>
      <c r="B118" s="79">
        <v>33718</v>
      </c>
      <c r="C118" s="29" t="s">
        <v>13</v>
      </c>
      <c r="D118" s="50" t="s">
        <v>9</v>
      </c>
      <c r="E118" s="29" t="s">
        <v>17</v>
      </c>
      <c r="F118" s="32" t="s">
        <v>9</v>
      </c>
      <c r="G118" s="47" t="s">
        <v>9</v>
      </c>
      <c r="H118" s="44" t="s">
        <v>9</v>
      </c>
      <c r="I118" s="37" t="s">
        <v>9</v>
      </c>
      <c r="J118" s="37" t="s">
        <v>9</v>
      </c>
      <c r="K118" s="37" t="s">
        <v>9</v>
      </c>
      <c r="L118" s="37" t="s">
        <v>9</v>
      </c>
      <c r="M118" s="203">
        <v>967732</v>
      </c>
      <c r="N118" s="44"/>
    </row>
    <row r="119" spans="1:14" x14ac:dyDescent="0.3">
      <c r="A119" s="52">
        <f t="shared" ca="1" si="1"/>
        <v>39</v>
      </c>
      <c r="B119" s="79">
        <v>28424</v>
      </c>
      <c r="C119" s="29" t="s">
        <v>183</v>
      </c>
      <c r="D119" s="50" t="s">
        <v>45</v>
      </c>
      <c r="E119" s="44" t="s">
        <v>17</v>
      </c>
      <c r="F119" s="85" t="s">
        <v>9</v>
      </c>
      <c r="G119" s="47" t="s">
        <v>9</v>
      </c>
      <c r="H119" s="44" t="s">
        <v>9</v>
      </c>
      <c r="I119" s="32" t="s">
        <v>9</v>
      </c>
      <c r="J119" s="32" t="s">
        <v>9</v>
      </c>
      <c r="K119" s="37" t="s">
        <v>9</v>
      </c>
      <c r="L119" s="32" t="s">
        <v>9</v>
      </c>
      <c r="M119" s="203">
        <v>967733</v>
      </c>
      <c r="N119" s="44"/>
    </row>
    <row r="120" spans="1:14" x14ac:dyDescent="0.3">
      <c r="A120" s="52">
        <f t="shared" ca="1" si="1"/>
        <v>21</v>
      </c>
      <c r="B120" s="79">
        <v>34806</v>
      </c>
      <c r="C120" s="29" t="s">
        <v>13</v>
      </c>
      <c r="D120" s="50" t="s">
        <v>12</v>
      </c>
      <c r="E120" s="29" t="s">
        <v>17</v>
      </c>
      <c r="F120" s="85" t="s">
        <v>9</v>
      </c>
      <c r="G120" s="47" t="s">
        <v>9</v>
      </c>
      <c r="H120" s="44" t="s">
        <v>9</v>
      </c>
      <c r="I120" s="37" t="s">
        <v>9</v>
      </c>
      <c r="J120" s="37" t="s">
        <v>9</v>
      </c>
      <c r="K120" s="37" t="s">
        <v>9</v>
      </c>
      <c r="L120" s="37" t="s">
        <v>9</v>
      </c>
      <c r="M120" s="203">
        <v>967748</v>
      </c>
      <c r="N120" s="44"/>
    </row>
    <row r="121" spans="1:14" x14ac:dyDescent="0.3">
      <c r="A121" s="52">
        <f t="shared" ca="1" si="1"/>
        <v>22</v>
      </c>
      <c r="B121" s="79">
        <v>34439</v>
      </c>
      <c r="C121" s="29" t="s">
        <v>13</v>
      </c>
      <c r="D121" s="50" t="s">
        <v>9</v>
      </c>
      <c r="E121" s="29" t="s">
        <v>17</v>
      </c>
      <c r="F121" s="85" t="s">
        <v>9</v>
      </c>
      <c r="G121" s="47" t="s">
        <v>9</v>
      </c>
      <c r="H121" s="44" t="s">
        <v>9</v>
      </c>
      <c r="I121" s="37" t="s">
        <v>9</v>
      </c>
      <c r="J121" s="37" t="s">
        <v>9</v>
      </c>
      <c r="K121" s="37" t="s">
        <v>9</v>
      </c>
      <c r="L121" s="37" t="s">
        <v>9</v>
      </c>
      <c r="M121" s="203">
        <v>967734</v>
      </c>
      <c r="N121" s="44"/>
    </row>
    <row r="122" spans="1:14" x14ac:dyDescent="0.3">
      <c r="A122" s="52">
        <f t="shared" ca="1" si="1"/>
        <v>26</v>
      </c>
      <c r="B122" s="79">
        <v>32880</v>
      </c>
      <c r="C122" s="29" t="s">
        <v>63</v>
      </c>
      <c r="D122" s="50" t="s">
        <v>9</v>
      </c>
      <c r="E122" s="44" t="s">
        <v>17</v>
      </c>
      <c r="F122" s="85" t="s">
        <v>9</v>
      </c>
      <c r="G122" s="47" t="s">
        <v>9</v>
      </c>
      <c r="H122" s="44" t="s">
        <v>9</v>
      </c>
      <c r="I122" s="37" t="s">
        <v>9</v>
      </c>
      <c r="J122" s="37" t="s">
        <v>9</v>
      </c>
      <c r="K122" s="32" t="s">
        <v>9</v>
      </c>
      <c r="L122" s="32" t="s">
        <v>9</v>
      </c>
      <c r="M122" s="203">
        <v>967735</v>
      </c>
      <c r="N122" s="44"/>
    </row>
    <row r="123" spans="1:14" x14ac:dyDescent="0.3">
      <c r="A123" s="52">
        <f t="shared" ca="1" si="1"/>
        <v>23</v>
      </c>
      <c r="B123" s="51">
        <v>33965</v>
      </c>
      <c r="C123" s="29" t="s">
        <v>63</v>
      </c>
      <c r="D123" s="50" t="s">
        <v>12</v>
      </c>
      <c r="E123" s="29" t="s">
        <v>43</v>
      </c>
      <c r="F123" s="85" t="s">
        <v>9</v>
      </c>
      <c r="G123" s="47" t="s">
        <v>9</v>
      </c>
      <c r="H123" s="71" t="s">
        <v>9</v>
      </c>
      <c r="I123" s="32" t="s">
        <v>9</v>
      </c>
      <c r="J123" s="32" t="s">
        <v>9</v>
      </c>
      <c r="K123" s="108" t="s">
        <v>9</v>
      </c>
      <c r="L123" s="32" t="s">
        <v>9</v>
      </c>
      <c r="M123" s="203">
        <v>967736</v>
      </c>
      <c r="N123" s="29"/>
    </row>
    <row r="124" spans="1:14" x14ac:dyDescent="0.3">
      <c r="A124" s="52">
        <f t="shared" ca="1" si="1"/>
        <v>22</v>
      </c>
      <c r="B124" s="51">
        <v>34552</v>
      </c>
      <c r="C124" s="191" t="s">
        <v>13</v>
      </c>
      <c r="D124" s="50" t="s">
        <v>9</v>
      </c>
      <c r="E124" s="29" t="s">
        <v>25</v>
      </c>
      <c r="F124" s="85" t="s">
        <v>9</v>
      </c>
      <c r="G124" s="47" t="s">
        <v>9</v>
      </c>
      <c r="H124" s="29" t="s">
        <v>9</v>
      </c>
      <c r="I124" s="32" t="s">
        <v>9</v>
      </c>
      <c r="J124" s="32" t="s">
        <v>9</v>
      </c>
      <c r="K124" s="32" t="s">
        <v>9</v>
      </c>
      <c r="L124" s="32" t="s">
        <v>9</v>
      </c>
      <c r="M124" s="203">
        <v>967737</v>
      </c>
      <c r="N124" s="45"/>
    </row>
    <row r="125" spans="1:14" x14ac:dyDescent="0.3">
      <c r="A125" s="52">
        <f t="shared" ca="1" si="1"/>
        <v>25</v>
      </c>
      <c r="B125" s="51">
        <v>33548</v>
      </c>
      <c r="C125" s="29" t="s">
        <v>13</v>
      </c>
      <c r="D125" s="50" t="s">
        <v>9</v>
      </c>
      <c r="E125" s="29" t="s">
        <v>25</v>
      </c>
      <c r="F125" s="85" t="s">
        <v>9</v>
      </c>
      <c r="G125" s="47" t="s">
        <v>9</v>
      </c>
      <c r="H125" s="170" t="s">
        <v>184</v>
      </c>
      <c r="I125" s="32" t="s">
        <v>9</v>
      </c>
      <c r="J125" s="32" t="s">
        <v>9</v>
      </c>
      <c r="K125" s="32" t="s">
        <v>9</v>
      </c>
      <c r="L125" s="32" t="s">
        <v>9</v>
      </c>
      <c r="M125" s="204">
        <v>967739</v>
      </c>
      <c r="N125" s="29"/>
    </row>
    <row r="126" spans="1:14" x14ac:dyDescent="0.3">
      <c r="A126" s="52">
        <f t="shared" ca="1" si="1"/>
        <v>31</v>
      </c>
      <c r="B126" s="51">
        <v>31370</v>
      </c>
      <c r="C126" s="29" t="s">
        <v>13</v>
      </c>
      <c r="D126" s="50" t="s">
        <v>9</v>
      </c>
      <c r="E126" s="29" t="s">
        <v>17</v>
      </c>
      <c r="F126" s="85" t="s">
        <v>9</v>
      </c>
      <c r="G126" s="47" t="s">
        <v>9</v>
      </c>
      <c r="H126" s="29" t="s">
        <v>9</v>
      </c>
      <c r="I126" s="32" t="s">
        <v>9</v>
      </c>
      <c r="J126" s="32" t="s">
        <v>9</v>
      </c>
      <c r="K126" s="32" t="s">
        <v>9</v>
      </c>
      <c r="L126" s="32" t="s">
        <v>9</v>
      </c>
      <c r="M126" s="203">
        <v>967738</v>
      </c>
      <c r="N126" s="29"/>
    </row>
    <row r="127" spans="1:14" x14ac:dyDescent="0.3">
      <c r="A127" s="52">
        <f t="shared" ca="1" si="1"/>
        <v>24</v>
      </c>
      <c r="B127" s="79">
        <v>33655</v>
      </c>
      <c r="C127" s="29" t="s">
        <v>63</v>
      </c>
      <c r="D127" s="50" t="s">
        <v>12</v>
      </c>
      <c r="E127" s="44" t="s">
        <v>86</v>
      </c>
      <c r="F127" s="85" t="s">
        <v>9</v>
      </c>
      <c r="G127" s="47" t="s">
        <v>9</v>
      </c>
      <c r="H127" s="170" t="s">
        <v>184</v>
      </c>
      <c r="I127" s="37" t="s">
        <v>9</v>
      </c>
      <c r="J127" s="37" t="s">
        <v>9</v>
      </c>
      <c r="K127" s="37" t="s">
        <v>9</v>
      </c>
      <c r="L127" s="37" t="s">
        <v>9</v>
      </c>
      <c r="M127" s="203">
        <v>967752</v>
      </c>
      <c r="N127" s="44"/>
    </row>
    <row r="128" spans="1:14" x14ac:dyDescent="0.3">
      <c r="A128" s="52">
        <f t="shared" ca="1" si="1"/>
        <v>24</v>
      </c>
      <c r="B128" s="51">
        <v>33911</v>
      </c>
      <c r="C128" s="29" t="s">
        <v>185</v>
      </c>
      <c r="D128" s="50" t="s">
        <v>12</v>
      </c>
      <c r="E128" s="29" t="s">
        <v>17</v>
      </c>
      <c r="F128" s="32" t="s">
        <v>9</v>
      </c>
      <c r="G128" s="47" t="s">
        <v>9</v>
      </c>
      <c r="H128" s="170" t="s">
        <v>184</v>
      </c>
      <c r="I128" s="32" t="s">
        <v>9</v>
      </c>
      <c r="J128" s="32" t="s">
        <v>9</v>
      </c>
      <c r="K128" s="108" t="s">
        <v>9</v>
      </c>
      <c r="L128" s="32" t="s">
        <v>9</v>
      </c>
      <c r="M128" s="203">
        <v>967740</v>
      </c>
      <c r="N128" s="45"/>
    </row>
    <row r="129" spans="1:14" x14ac:dyDescent="0.3">
      <c r="A129" s="52">
        <f t="shared" ca="1" si="1"/>
        <v>23</v>
      </c>
      <c r="B129" s="51">
        <v>34021</v>
      </c>
      <c r="C129" s="29" t="s">
        <v>63</v>
      </c>
      <c r="D129" s="50" t="s">
        <v>12</v>
      </c>
      <c r="E129" s="29" t="s">
        <v>25</v>
      </c>
      <c r="F129" s="32" t="s">
        <v>9</v>
      </c>
      <c r="G129" s="47" t="s">
        <v>9</v>
      </c>
      <c r="H129" s="29" t="s">
        <v>9</v>
      </c>
      <c r="I129" s="32" t="s">
        <v>9</v>
      </c>
      <c r="J129" s="32" t="s">
        <v>9</v>
      </c>
      <c r="K129" s="32" t="s">
        <v>9</v>
      </c>
      <c r="L129" s="32" t="s">
        <v>9</v>
      </c>
      <c r="M129" s="203">
        <v>967749</v>
      </c>
      <c r="N129" s="44"/>
    </row>
    <row r="130" spans="1:14" x14ac:dyDescent="0.3">
      <c r="A130" s="52">
        <f t="shared" ca="1" si="1"/>
        <v>25</v>
      </c>
      <c r="B130" s="79">
        <v>33495</v>
      </c>
      <c r="C130" s="29" t="s">
        <v>13</v>
      </c>
      <c r="D130" s="50" t="s">
        <v>9</v>
      </c>
      <c r="E130" s="44" t="s">
        <v>43</v>
      </c>
      <c r="F130" s="32" t="s">
        <v>9</v>
      </c>
      <c r="G130" s="47" t="s">
        <v>9</v>
      </c>
      <c r="H130" s="44" t="s">
        <v>9</v>
      </c>
      <c r="I130" s="37" t="s">
        <v>9</v>
      </c>
      <c r="J130" s="37" t="s">
        <v>9</v>
      </c>
      <c r="K130" s="37" t="s">
        <v>9</v>
      </c>
      <c r="L130" s="37" t="s">
        <v>9</v>
      </c>
      <c r="M130" s="203">
        <v>967750</v>
      </c>
      <c r="N130" s="44"/>
    </row>
    <row r="131" spans="1:14" x14ac:dyDescent="0.3">
      <c r="A131" s="52">
        <f t="shared" ca="1" si="1"/>
        <v>21</v>
      </c>
      <c r="B131" s="79">
        <v>34849</v>
      </c>
      <c r="C131" s="29" t="s">
        <v>186</v>
      </c>
      <c r="D131" s="50"/>
      <c r="E131" s="44" t="s">
        <v>56</v>
      </c>
      <c r="F131" s="48" t="s">
        <v>9</v>
      </c>
      <c r="G131" s="190" t="s">
        <v>9</v>
      </c>
      <c r="H131" s="44" t="s">
        <v>9</v>
      </c>
      <c r="I131" s="31" t="s">
        <v>9</v>
      </c>
      <c r="J131" s="31" t="s">
        <v>9</v>
      </c>
      <c r="K131" s="37" t="s">
        <v>9</v>
      </c>
      <c r="L131" s="37" t="s">
        <v>9</v>
      </c>
      <c r="M131" s="203">
        <v>967751</v>
      </c>
      <c r="N131" s="44"/>
    </row>
    <row r="132" spans="1:14" x14ac:dyDescent="0.3">
      <c r="A132" s="52">
        <f t="shared" ref="A132:A195" ca="1" si="2">DATEDIF(B132,NOW(),"y")</f>
        <v>24</v>
      </c>
      <c r="B132" s="51">
        <v>33608</v>
      </c>
      <c r="C132" s="29" t="s">
        <v>13</v>
      </c>
      <c r="D132" s="50" t="s">
        <v>9</v>
      </c>
      <c r="E132" s="29" t="s">
        <v>146</v>
      </c>
      <c r="F132" s="85" t="s">
        <v>9</v>
      </c>
      <c r="G132" s="47" t="s">
        <v>9</v>
      </c>
      <c r="H132" s="29" t="s">
        <v>9</v>
      </c>
      <c r="I132" s="32" t="s">
        <v>9</v>
      </c>
      <c r="J132" s="32" t="s">
        <v>9</v>
      </c>
      <c r="K132" s="32" t="s">
        <v>9</v>
      </c>
      <c r="L132" s="37" t="s">
        <v>9</v>
      </c>
      <c r="M132" s="203">
        <v>967753</v>
      </c>
      <c r="N132" s="29"/>
    </row>
    <row r="133" spans="1:14" x14ac:dyDescent="0.3">
      <c r="A133" s="52">
        <f t="shared" ca="1" si="2"/>
        <v>26</v>
      </c>
      <c r="B133" s="51">
        <v>33068</v>
      </c>
      <c r="C133" s="29" t="s">
        <v>63</v>
      </c>
      <c r="D133" s="50" t="s">
        <v>12</v>
      </c>
      <c r="E133" s="29" t="s">
        <v>17</v>
      </c>
      <c r="F133" s="32" t="s">
        <v>9</v>
      </c>
      <c r="G133" s="47" t="s">
        <v>9</v>
      </c>
      <c r="H133" s="29" t="s">
        <v>9</v>
      </c>
      <c r="I133" s="31" t="s">
        <v>9</v>
      </c>
      <c r="J133" s="31" t="s">
        <v>9</v>
      </c>
      <c r="K133" s="32" t="s">
        <v>9</v>
      </c>
      <c r="L133" s="32" t="s">
        <v>9</v>
      </c>
      <c r="M133" s="203">
        <v>967741</v>
      </c>
      <c r="N133" s="29"/>
    </row>
    <row r="134" spans="1:14" x14ac:dyDescent="0.3">
      <c r="A134" s="52">
        <f t="shared" ca="1" si="2"/>
        <v>25</v>
      </c>
      <c r="B134" s="79">
        <v>33365</v>
      </c>
      <c r="C134" s="29" t="s">
        <v>179</v>
      </c>
      <c r="D134" s="50" t="s">
        <v>12</v>
      </c>
      <c r="E134" s="44" t="s">
        <v>56</v>
      </c>
      <c r="F134" s="48" t="s">
        <v>9</v>
      </c>
      <c r="G134" s="47" t="s">
        <v>9</v>
      </c>
      <c r="H134" s="44" t="s">
        <v>9</v>
      </c>
      <c r="I134" s="31" t="s">
        <v>9</v>
      </c>
      <c r="J134" s="31" t="s">
        <v>9</v>
      </c>
      <c r="K134" s="37" t="s">
        <v>9</v>
      </c>
      <c r="L134" s="37" t="s">
        <v>9</v>
      </c>
      <c r="M134" s="203">
        <v>967742</v>
      </c>
      <c r="N134" s="44"/>
    </row>
    <row r="135" spans="1:14" x14ac:dyDescent="0.3">
      <c r="A135" s="52">
        <f t="shared" ca="1" si="2"/>
        <v>31</v>
      </c>
      <c r="B135" s="79">
        <v>31381</v>
      </c>
      <c r="C135" s="29" t="s">
        <v>63</v>
      </c>
      <c r="D135" s="50" t="s">
        <v>12</v>
      </c>
      <c r="E135" s="29" t="s">
        <v>17</v>
      </c>
      <c r="F135" s="32" t="s">
        <v>9</v>
      </c>
      <c r="G135" s="47" t="s">
        <v>9</v>
      </c>
      <c r="H135" s="29" t="s">
        <v>9</v>
      </c>
      <c r="I135" s="31" t="s">
        <v>9</v>
      </c>
      <c r="J135" s="31" t="s">
        <v>9</v>
      </c>
      <c r="K135" s="37" t="s">
        <v>9</v>
      </c>
      <c r="L135" s="37" t="s">
        <v>9</v>
      </c>
      <c r="M135" s="203">
        <v>967743</v>
      </c>
      <c r="N135" s="44"/>
    </row>
    <row r="136" spans="1:14" x14ac:dyDescent="0.3">
      <c r="A136" s="52">
        <f t="shared" ca="1" si="2"/>
        <v>32</v>
      </c>
      <c r="B136" s="140">
        <v>30798</v>
      </c>
      <c r="C136" s="187" t="s">
        <v>13</v>
      </c>
      <c r="D136" s="111" t="s">
        <v>9</v>
      </c>
      <c r="E136" s="71" t="s">
        <v>17</v>
      </c>
      <c r="F136" s="158" t="s">
        <v>9</v>
      </c>
      <c r="G136" s="205" t="s">
        <v>9</v>
      </c>
      <c r="H136" s="187" t="s">
        <v>9</v>
      </c>
      <c r="I136" s="31" t="s">
        <v>9</v>
      </c>
      <c r="J136" s="31" t="s">
        <v>9</v>
      </c>
      <c r="K136" s="31" t="s">
        <v>9</v>
      </c>
      <c r="L136" s="31" t="s">
        <v>9</v>
      </c>
      <c r="M136" s="137">
        <v>967766</v>
      </c>
      <c r="N136" s="206"/>
    </row>
    <row r="137" spans="1:14" x14ac:dyDescent="0.3">
      <c r="A137" s="52">
        <f t="shared" ca="1" si="2"/>
        <v>23</v>
      </c>
      <c r="B137" s="140">
        <v>34131</v>
      </c>
      <c r="C137" s="71" t="s">
        <v>13</v>
      </c>
      <c r="D137" s="195" t="s">
        <v>9</v>
      </c>
      <c r="E137" s="71" t="s">
        <v>181</v>
      </c>
      <c r="F137" s="64" t="s">
        <v>9</v>
      </c>
      <c r="G137" s="64" t="s">
        <v>9</v>
      </c>
      <c r="H137" s="187" t="s">
        <v>9</v>
      </c>
      <c r="I137" s="31" t="s">
        <v>9</v>
      </c>
      <c r="J137" s="31" t="s">
        <v>9</v>
      </c>
      <c r="K137" s="31" t="s">
        <v>9</v>
      </c>
      <c r="L137" s="31" t="s">
        <v>9</v>
      </c>
      <c r="M137" s="137">
        <v>967768</v>
      </c>
      <c r="N137" s="206"/>
    </row>
    <row r="138" spans="1:14" x14ac:dyDescent="0.3">
      <c r="A138" s="52">
        <f t="shared" ca="1" si="2"/>
        <v>28</v>
      </c>
      <c r="B138" s="140">
        <v>32347</v>
      </c>
      <c r="C138" s="187" t="s">
        <v>187</v>
      </c>
      <c r="D138" s="111" t="s">
        <v>12</v>
      </c>
      <c r="E138" s="71" t="s">
        <v>17</v>
      </c>
      <c r="F138" s="158" t="s">
        <v>9</v>
      </c>
      <c r="G138" s="64" t="s">
        <v>9</v>
      </c>
      <c r="H138" s="187" t="s">
        <v>9</v>
      </c>
      <c r="I138" s="31" t="s">
        <v>9</v>
      </c>
      <c r="J138" s="31" t="s">
        <v>9</v>
      </c>
      <c r="K138" s="31" t="s">
        <v>9</v>
      </c>
      <c r="L138" s="31" t="s">
        <v>9</v>
      </c>
      <c r="M138" s="137">
        <v>967767</v>
      </c>
      <c r="N138" s="206"/>
    </row>
    <row r="139" spans="1:14" x14ac:dyDescent="0.3">
      <c r="A139" s="52">
        <f t="shared" ca="1" si="2"/>
        <v>24</v>
      </c>
      <c r="B139" s="140">
        <v>33887</v>
      </c>
      <c r="C139" s="71" t="s">
        <v>13</v>
      </c>
      <c r="D139" s="111" t="s">
        <v>9</v>
      </c>
      <c r="E139" s="71" t="s">
        <v>25</v>
      </c>
      <c r="F139" s="158" t="s">
        <v>9</v>
      </c>
      <c r="G139" s="205" t="s">
        <v>9</v>
      </c>
      <c r="H139" s="187" t="s">
        <v>9</v>
      </c>
      <c r="I139" s="31" t="s">
        <v>9</v>
      </c>
      <c r="J139" s="31" t="s">
        <v>9</v>
      </c>
      <c r="K139" s="31" t="s">
        <v>9</v>
      </c>
      <c r="L139" s="31" t="s">
        <v>9</v>
      </c>
      <c r="M139" s="137">
        <v>967759</v>
      </c>
      <c r="N139" s="206"/>
    </row>
    <row r="140" spans="1:14" x14ac:dyDescent="0.3">
      <c r="A140" s="52">
        <f t="shared" ca="1" si="2"/>
        <v>33</v>
      </c>
      <c r="B140" s="140">
        <v>30365</v>
      </c>
      <c r="C140" s="71" t="s">
        <v>13</v>
      </c>
      <c r="D140" s="111" t="s">
        <v>9</v>
      </c>
      <c r="E140" s="71" t="s">
        <v>17</v>
      </c>
      <c r="F140" s="64" t="s">
        <v>9</v>
      </c>
      <c r="G140" s="138" t="s">
        <v>9</v>
      </c>
      <c r="H140" s="71" t="s">
        <v>9</v>
      </c>
      <c r="I140" s="31" t="s">
        <v>9</v>
      </c>
      <c r="J140" s="31" t="s">
        <v>9</v>
      </c>
      <c r="K140" s="31" t="s">
        <v>9</v>
      </c>
      <c r="L140" s="31" t="s">
        <v>9</v>
      </c>
      <c r="M140" s="137">
        <v>967772</v>
      </c>
      <c r="N140" s="175"/>
    </row>
    <row r="141" spans="1:14" x14ac:dyDescent="0.3">
      <c r="A141" s="52">
        <f t="shared" ca="1" si="2"/>
        <v>25</v>
      </c>
      <c r="B141" s="140">
        <v>33574</v>
      </c>
      <c r="C141" s="71" t="s">
        <v>13</v>
      </c>
      <c r="D141" s="111" t="s">
        <v>12</v>
      </c>
      <c r="E141" s="71" t="s">
        <v>17</v>
      </c>
      <c r="F141" s="158" t="s">
        <v>9</v>
      </c>
      <c r="G141" s="205" t="s">
        <v>9</v>
      </c>
      <c r="H141" s="187" t="s">
        <v>184</v>
      </c>
      <c r="I141" s="31" t="s">
        <v>9</v>
      </c>
      <c r="J141" s="31" t="s">
        <v>9</v>
      </c>
      <c r="K141" s="31" t="s">
        <v>9</v>
      </c>
      <c r="L141" s="31" t="s">
        <v>9</v>
      </c>
      <c r="M141" s="137">
        <v>967763</v>
      </c>
      <c r="N141" s="71"/>
    </row>
    <row r="142" spans="1:14" x14ac:dyDescent="0.3">
      <c r="A142" s="52">
        <f t="shared" ca="1" si="2"/>
        <v>36</v>
      </c>
      <c r="B142" s="140">
        <v>29214</v>
      </c>
      <c r="C142" s="173" t="s">
        <v>188</v>
      </c>
      <c r="D142" s="111" t="s">
        <v>12</v>
      </c>
      <c r="E142" s="71" t="s">
        <v>17</v>
      </c>
      <c r="F142" s="158" t="s">
        <v>9</v>
      </c>
      <c r="G142" s="111" t="s">
        <v>9</v>
      </c>
      <c r="H142" s="187" t="s">
        <v>9</v>
      </c>
      <c r="I142" s="187" t="s">
        <v>9</v>
      </c>
      <c r="J142" s="187" t="s">
        <v>9</v>
      </c>
      <c r="K142" s="31" t="s">
        <v>9</v>
      </c>
      <c r="L142" s="187" t="s">
        <v>9</v>
      </c>
      <c r="M142" s="137">
        <v>967770</v>
      </c>
      <c r="N142" s="207" t="s">
        <v>189</v>
      </c>
    </row>
    <row r="143" spans="1:14" x14ac:dyDescent="0.3">
      <c r="A143" s="52">
        <f t="shared" ca="1" si="2"/>
        <v>24</v>
      </c>
      <c r="B143" s="140">
        <v>33606</v>
      </c>
      <c r="C143" s="71" t="s">
        <v>13</v>
      </c>
      <c r="D143" s="111" t="s">
        <v>9</v>
      </c>
      <c r="E143" s="71" t="s">
        <v>56</v>
      </c>
      <c r="F143" s="64" t="s">
        <v>9</v>
      </c>
      <c r="G143" s="138" t="s">
        <v>9</v>
      </c>
      <c r="H143" s="71" t="s">
        <v>9</v>
      </c>
      <c r="I143" s="31" t="s">
        <v>9</v>
      </c>
      <c r="J143" s="31" t="s">
        <v>9</v>
      </c>
      <c r="K143" s="31" t="s">
        <v>9</v>
      </c>
      <c r="L143" s="31" t="s">
        <v>9</v>
      </c>
      <c r="M143" s="137">
        <v>967769</v>
      </c>
      <c r="N143" s="206"/>
    </row>
    <row r="144" spans="1:14" x14ac:dyDescent="0.3">
      <c r="A144" s="52">
        <f t="shared" ca="1" si="2"/>
        <v>24</v>
      </c>
      <c r="B144" s="140">
        <v>33771</v>
      </c>
      <c r="C144" s="71" t="s">
        <v>13</v>
      </c>
      <c r="D144" s="111" t="s">
        <v>9</v>
      </c>
      <c r="E144" s="71" t="s">
        <v>190</v>
      </c>
      <c r="F144" s="64" t="s">
        <v>9</v>
      </c>
      <c r="G144" s="205" t="s">
        <v>9</v>
      </c>
      <c r="H144" s="187" t="s">
        <v>9</v>
      </c>
      <c r="I144" s="31" t="s">
        <v>9</v>
      </c>
      <c r="J144" s="31" t="s">
        <v>9</v>
      </c>
      <c r="K144" s="31" t="s">
        <v>9</v>
      </c>
      <c r="L144" s="31" t="s">
        <v>9</v>
      </c>
      <c r="M144" s="137">
        <v>967756</v>
      </c>
      <c r="N144" s="206"/>
    </row>
    <row r="145" spans="1:14" x14ac:dyDescent="0.3">
      <c r="A145" s="52">
        <f t="shared" ca="1" si="2"/>
        <v>22</v>
      </c>
      <c r="B145" s="140">
        <v>34443</v>
      </c>
      <c r="C145" s="71" t="s">
        <v>19</v>
      </c>
      <c r="D145" s="111" t="s">
        <v>12</v>
      </c>
      <c r="E145" s="71" t="s">
        <v>17</v>
      </c>
      <c r="F145" s="158" t="s">
        <v>9</v>
      </c>
      <c r="G145" s="64" t="s">
        <v>9</v>
      </c>
      <c r="H145" s="71" t="s">
        <v>9</v>
      </c>
      <c r="I145" s="31" t="s">
        <v>9</v>
      </c>
      <c r="J145" s="31" t="s">
        <v>9</v>
      </c>
      <c r="K145" s="31" t="s">
        <v>9</v>
      </c>
      <c r="L145" s="31" t="s">
        <v>9</v>
      </c>
      <c r="M145" s="137">
        <v>967754</v>
      </c>
      <c r="N145" s="206"/>
    </row>
    <row r="146" spans="1:14" x14ac:dyDescent="0.3">
      <c r="A146" s="52">
        <f t="shared" ca="1" si="2"/>
        <v>29</v>
      </c>
      <c r="B146" s="140">
        <v>31929</v>
      </c>
      <c r="C146" s="71" t="s">
        <v>13</v>
      </c>
      <c r="D146" s="195" t="s">
        <v>9</v>
      </c>
      <c r="E146" s="71" t="s">
        <v>86</v>
      </c>
      <c r="F146" s="64" t="s">
        <v>9</v>
      </c>
      <c r="G146" s="138" t="s">
        <v>9</v>
      </c>
      <c r="H146" s="71" t="s">
        <v>9</v>
      </c>
      <c r="I146" s="31" t="s">
        <v>9</v>
      </c>
      <c r="J146" s="31" t="s">
        <v>9</v>
      </c>
      <c r="K146" s="31" t="s">
        <v>9</v>
      </c>
      <c r="L146" s="31" t="s">
        <v>9</v>
      </c>
      <c r="M146" s="137">
        <v>967773</v>
      </c>
      <c r="N146" s="208"/>
    </row>
    <row r="147" spans="1:14" x14ac:dyDescent="0.3">
      <c r="A147" s="52">
        <f t="shared" ca="1" si="2"/>
        <v>30</v>
      </c>
      <c r="B147" s="140">
        <v>31414</v>
      </c>
      <c r="C147" s="71" t="s">
        <v>13</v>
      </c>
      <c r="D147" s="111" t="s">
        <v>9</v>
      </c>
      <c r="E147" s="71" t="s">
        <v>56</v>
      </c>
      <c r="F147" s="64" t="s">
        <v>9</v>
      </c>
      <c r="G147" s="205" t="s">
        <v>9</v>
      </c>
      <c r="H147" s="187" t="s">
        <v>9</v>
      </c>
      <c r="I147" s="31" t="s">
        <v>9</v>
      </c>
      <c r="J147" s="31" t="s">
        <v>9</v>
      </c>
      <c r="K147" s="31" t="s">
        <v>9</v>
      </c>
      <c r="L147" s="31" t="s">
        <v>9</v>
      </c>
      <c r="M147" s="137">
        <v>967765</v>
      </c>
      <c r="N147" s="206"/>
    </row>
    <row r="148" spans="1:14" x14ac:dyDescent="0.3">
      <c r="A148" s="52">
        <f t="shared" ca="1" si="2"/>
        <v>27</v>
      </c>
      <c r="B148" s="140">
        <v>32508</v>
      </c>
      <c r="C148" s="71" t="s">
        <v>63</v>
      </c>
      <c r="D148" s="111" t="s">
        <v>45</v>
      </c>
      <c r="E148" s="71" t="s">
        <v>191</v>
      </c>
      <c r="F148" s="64" t="s">
        <v>9</v>
      </c>
      <c r="G148" s="64" t="s">
        <v>9</v>
      </c>
      <c r="H148" s="71" t="s">
        <v>9</v>
      </c>
      <c r="I148" s="31" t="s">
        <v>9</v>
      </c>
      <c r="J148" s="31" t="s">
        <v>9</v>
      </c>
      <c r="K148" s="31" t="s">
        <v>9</v>
      </c>
      <c r="L148" s="31" t="s">
        <v>9</v>
      </c>
      <c r="M148" s="137">
        <v>967774</v>
      </c>
      <c r="N148" s="208"/>
    </row>
    <row r="149" spans="1:14" x14ac:dyDescent="0.3">
      <c r="A149" s="52">
        <f t="shared" ca="1" si="2"/>
        <v>22</v>
      </c>
      <c r="B149" s="140">
        <v>34560</v>
      </c>
      <c r="C149" s="71" t="s">
        <v>13</v>
      </c>
      <c r="D149" s="111" t="s">
        <v>9</v>
      </c>
      <c r="E149" s="71" t="s">
        <v>17</v>
      </c>
      <c r="F149" s="64" t="s">
        <v>9</v>
      </c>
      <c r="G149" s="205" t="s">
        <v>9</v>
      </c>
      <c r="H149" s="187" t="s">
        <v>9</v>
      </c>
      <c r="I149" s="31" t="s">
        <v>9</v>
      </c>
      <c r="J149" s="31" t="s">
        <v>9</v>
      </c>
      <c r="K149" s="31" t="s">
        <v>9</v>
      </c>
      <c r="L149" s="31" t="s">
        <v>9</v>
      </c>
      <c r="M149" s="137">
        <v>967764</v>
      </c>
      <c r="N149" s="206"/>
    </row>
    <row r="150" spans="1:14" x14ac:dyDescent="0.3">
      <c r="A150" s="52">
        <f t="shared" ca="1" si="2"/>
        <v>28</v>
      </c>
      <c r="B150" s="140">
        <v>32278</v>
      </c>
      <c r="C150" s="187" t="s">
        <v>63</v>
      </c>
      <c r="D150" s="111" t="s">
        <v>12</v>
      </c>
      <c r="E150" s="71" t="s">
        <v>43</v>
      </c>
      <c r="F150" s="31" t="s">
        <v>9</v>
      </c>
      <c r="G150" s="205" t="s">
        <v>9</v>
      </c>
      <c r="H150" s="187" t="s">
        <v>9</v>
      </c>
      <c r="I150" s="31" t="s">
        <v>9</v>
      </c>
      <c r="J150" s="31" t="s">
        <v>9</v>
      </c>
      <c r="K150" s="31" t="s">
        <v>9</v>
      </c>
      <c r="L150" s="31" t="s">
        <v>9</v>
      </c>
      <c r="M150" s="137">
        <v>967762</v>
      </c>
      <c r="N150" s="71"/>
    </row>
    <row r="151" spans="1:14" x14ac:dyDescent="0.3">
      <c r="A151" s="52">
        <f t="shared" ca="1" si="2"/>
        <v>33</v>
      </c>
      <c r="B151" s="140">
        <v>30583</v>
      </c>
      <c r="C151" s="71" t="s">
        <v>19</v>
      </c>
      <c r="D151" s="111" t="s">
        <v>12</v>
      </c>
      <c r="E151" s="71" t="s">
        <v>43</v>
      </c>
      <c r="F151" s="187" t="s">
        <v>9</v>
      </c>
      <c r="G151" s="195" t="s">
        <v>9</v>
      </c>
      <c r="H151" s="71" t="s">
        <v>9</v>
      </c>
      <c r="I151" s="31" t="s">
        <v>9</v>
      </c>
      <c r="J151" s="31" t="s">
        <v>9</v>
      </c>
      <c r="K151" s="31" t="s">
        <v>9</v>
      </c>
      <c r="L151" s="31" t="s">
        <v>9</v>
      </c>
      <c r="M151" s="137">
        <v>967771</v>
      </c>
      <c r="N151" s="206"/>
    </row>
    <row r="152" spans="1:14" x14ac:dyDescent="0.3">
      <c r="A152" s="52">
        <f t="shared" ca="1" si="2"/>
        <v>23</v>
      </c>
      <c r="B152" s="140">
        <v>33976</v>
      </c>
      <c r="C152" s="71" t="s">
        <v>63</v>
      </c>
      <c r="D152" s="111" t="s">
        <v>12</v>
      </c>
      <c r="E152" s="71" t="s">
        <v>17</v>
      </c>
      <c r="F152" s="31" t="s">
        <v>9</v>
      </c>
      <c r="G152" s="205" t="s">
        <v>9</v>
      </c>
      <c r="H152" s="187" t="s">
        <v>9</v>
      </c>
      <c r="I152" s="31" t="s">
        <v>9</v>
      </c>
      <c r="J152" s="31" t="s">
        <v>9</v>
      </c>
      <c r="K152" s="31" t="s">
        <v>9</v>
      </c>
      <c r="L152" s="31" t="s">
        <v>9</v>
      </c>
      <c r="M152" s="137">
        <v>967760</v>
      </c>
      <c r="N152" s="206"/>
    </row>
    <row r="153" spans="1:14" x14ac:dyDescent="0.3">
      <c r="A153" s="52">
        <f t="shared" ca="1" si="2"/>
        <v>38</v>
      </c>
      <c r="B153" s="140">
        <v>28721</v>
      </c>
      <c r="C153" s="71" t="s">
        <v>13</v>
      </c>
      <c r="D153" s="111" t="s">
        <v>45</v>
      </c>
      <c r="E153" s="71" t="s">
        <v>25</v>
      </c>
      <c r="F153" s="64" t="s">
        <v>9</v>
      </c>
      <c r="G153" s="205" t="s">
        <v>9</v>
      </c>
      <c r="H153" s="187" t="s">
        <v>9</v>
      </c>
      <c r="I153" s="31" t="s">
        <v>9</v>
      </c>
      <c r="J153" s="31" t="s">
        <v>9</v>
      </c>
      <c r="K153" s="31" t="s">
        <v>9</v>
      </c>
      <c r="L153" s="31" t="s">
        <v>9</v>
      </c>
      <c r="M153" s="137">
        <v>967758</v>
      </c>
      <c r="N153" s="45"/>
    </row>
    <row r="154" spans="1:14" x14ac:dyDescent="0.3">
      <c r="A154" s="52">
        <f t="shared" ca="1" si="2"/>
        <v>26</v>
      </c>
      <c r="B154" s="140">
        <v>32897</v>
      </c>
      <c r="C154" s="71" t="s">
        <v>13</v>
      </c>
      <c r="D154" s="195" t="s">
        <v>9</v>
      </c>
      <c r="E154" s="71" t="s">
        <v>86</v>
      </c>
      <c r="F154" s="64" t="s">
        <v>9</v>
      </c>
      <c r="G154" s="205" t="s">
        <v>9</v>
      </c>
      <c r="H154" s="187" t="s">
        <v>9</v>
      </c>
      <c r="I154" s="31" t="s">
        <v>9</v>
      </c>
      <c r="J154" s="31" t="s">
        <v>9</v>
      </c>
      <c r="K154" s="31" t="s">
        <v>9</v>
      </c>
      <c r="L154" s="31" t="s">
        <v>9</v>
      </c>
      <c r="M154" s="137">
        <v>967755</v>
      </c>
      <c r="N154" s="71"/>
    </row>
    <row r="155" spans="1:14" x14ac:dyDescent="0.3">
      <c r="A155" s="52">
        <f t="shared" ca="1" si="2"/>
        <v>27</v>
      </c>
      <c r="B155" s="140">
        <v>32721</v>
      </c>
      <c r="C155" s="71" t="s">
        <v>13</v>
      </c>
      <c r="D155" s="195" t="s">
        <v>9</v>
      </c>
      <c r="E155" s="71" t="s">
        <v>17</v>
      </c>
      <c r="F155" s="64" t="s">
        <v>9</v>
      </c>
      <c r="G155" s="138" t="s">
        <v>9</v>
      </c>
      <c r="H155" s="71" t="s">
        <v>9</v>
      </c>
      <c r="I155" s="31" t="s">
        <v>9</v>
      </c>
      <c r="J155" s="31" t="s">
        <v>9</v>
      </c>
      <c r="K155" s="31" t="s">
        <v>9</v>
      </c>
      <c r="L155" s="31" t="s">
        <v>9</v>
      </c>
      <c r="M155" s="137">
        <v>967775</v>
      </c>
      <c r="N155" s="71"/>
    </row>
    <row r="156" spans="1:14" x14ac:dyDescent="0.3">
      <c r="A156" s="52">
        <f t="shared" ca="1" si="2"/>
        <v>22</v>
      </c>
      <c r="B156" s="140">
        <v>34503</v>
      </c>
      <c r="C156" s="71" t="s">
        <v>19</v>
      </c>
      <c r="D156" s="111" t="s">
        <v>12</v>
      </c>
      <c r="E156" s="71" t="s">
        <v>17</v>
      </c>
      <c r="F156" s="31" t="s">
        <v>9</v>
      </c>
      <c r="G156" s="138" t="s">
        <v>9</v>
      </c>
      <c r="H156" s="71" t="s">
        <v>9</v>
      </c>
      <c r="I156" s="31" t="s">
        <v>9</v>
      </c>
      <c r="J156" s="31" t="s">
        <v>9</v>
      </c>
      <c r="K156" s="31" t="s">
        <v>9</v>
      </c>
      <c r="L156" s="31" t="s">
        <v>9</v>
      </c>
      <c r="M156" s="137">
        <v>967761</v>
      </c>
      <c r="N156" s="71"/>
    </row>
    <row r="157" spans="1:14" x14ac:dyDescent="0.3">
      <c r="A157" s="52">
        <f t="shared" ca="1" si="2"/>
        <v>23</v>
      </c>
      <c r="B157" s="140">
        <v>34283</v>
      </c>
      <c r="C157" s="71" t="s">
        <v>63</v>
      </c>
      <c r="D157" s="111" t="s">
        <v>12</v>
      </c>
      <c r="E157" s="71" t="s">
        <v>24</v>
      </c>
      <c r="F157" s="31" t="s">
        <v>9</v>
      </c>
      <c r="G157" s="138" t="s">
        <v>9</v>
      </c>
      <c r="H157" s="71" t="s">
        <v>9</v>
      </c>
      <c r="I157" s="31" t="s">
        <v>9</v>
      </c>
      <c r="J157" s="31" t="s">
        <v>9</v>
      </c>
      <c r="K157" s="31" t="s">
        <v>9</v>
      </c>
      <c r="L157" s="31" t="s">
        <v>9</v>
      </c>
      <c r="M157" s="137">
        <v>967776</v>
      </c>
      <c r="N157" s="71"/>
    </row>
    <row r="158" spans="1:14" x14ac:dyDescent="0.3">
      <c r="A158" s="52">
        <f t="shared" ca="1" si="2"/>
        <v>23</v>
      </c>
      <c r="B158" s="140">
        <v>34308</v>
      </c>
      <c r="C158" s="71" t="s">
        <v>13</v>
      </c>
      <c r="D158" s="111" t="s">
        <v>9</v>
      </c>
      <c r="E158" s="71" t="s">
        <v>12</v>
      </c>
      <c r="F158" s="64" t="s">
        <v>9</v>
      </c>
      <c r="G158" s="138" t="s">
        <v>9</v>
      </c>
      <c r="H158" s="71" t="s">
        <v>9</v>
      </c>
      <c r="I158" s="31" t="s">
        <v>9</v>
      </c>
      <c r="J158" s="31" t="s">
        <v>9</v>
      </c>
      <c r="K158" s="31" t="s">
        <v>9</v>
      </c>
      <c r="L158" s="31" t="s">
        <v>9</v>
      </c>
      <c r="M158" s="137">
        <v>967777</v>
      </c>
      <c r="N158" s="71"/>
    </row>
    <row r="159" spans="1:14" x14ac:dyDescent="0.3">
      <c r="A159" s="52">
        <f t="shared" ca="1" si="2"/>
        <v>36</v>
      </c>
      <c r="B159" s="140">
        <v>29224</v>
      </c>
      <c r="C159" s="71" t="s">
        <v>63</v>
      </c>
      <c r="D159" s="111" t="s">
        <v>12</v>
      </c>
      <c r="E159" s="71" t="s">
        <v>24</v>
      </c>
      <c r="F159" s="31" t="s">
        <v>9</v>
      </c>
      <c r="G159" s="205" t="s">
        <v>9</v>
      </c>
      <c r="H159" s="187" t="s">
        <v>9</v>
      </c>
      <c r="I159" s="31" t="s">
        <v>9</v>
      </c>
      <c r="J159" s="31" t="s">
        <v>9</v>
      </c>
      <c r="K159" s="31" t="s">
        <v>9</v>
      </c>
      <c r="L159" s="31" t="s">
        <v>9</v>
      </c>
      <c r="M159" s="137">
        <v>967757</v>
      </c>
      <c r="N159" s="71"/>
    </row>
    <row r="160" spans="1:14" x14ac:dyDescent="0.3">
      <c r="A160" s="52">
        <f t="shared" ca="1" si="2"/>
        <v>26</v>
      </c>
      <c r="B160" s="79">
        <v>32983</v>
      </c>
      <c r="C160" s="29" t="s">
        <v>192</v>
      </c>
      <c r="D160" s="108" t="s">
        <v>9</v>
      </c>
      <c r="E160" s="29" t="s">
        <v>17</v>
      </c>
      <c r="F160" s="85" t="s">
        <v>9</v>
      </c>
      <c r="G160" s="47" t="s">
        <v>9</v>
      </c>
      <c r="H160" s="29" t="s">
        <v>9</v>
      </c>
      <c r="I160" s="32" t="s">
        <v>9</v>
      </c>
      <c r="J160" s="32" t="s">
        <v>9</v>
      </c>
      <c r="K160" s="32" t="s">
        <v>9</v>
      </c>
      <c r="L160" s="31" t="s">
        <v>9</v>
      </c>
      <c r="M160" s="203">
        <v>967788</v>
      </c>
      <c r="N160" s="44"/>
    </row>
    <row r="161" spans="1:14" x14ac:dyDescent="0.3">
      <c r="A161" s="52">
        <f t="shared" ca="1" si="2"/>
        <v>34</v>
      </c>
      <c r="B161" s="79">
        <v>30139</v>
      </c>
      <c r="C161" s="29" t="s">
        <v>13</v>
      </c>
      <c r="D161" s="50" t="s">
        <v>9</v>
      </c>
      <c r="E161" s="29" t="s">
        <v>56</v>
      </c>
      <c r="F161" s="85" t="s">
        <v>9</v>
      </c>
      <c r="G161" s="47" t="s">
        <v>9</v>
      </c>
      <c r="H161" s="29" t="s">
        <v>9</v>
      </c>
      <c r="I161" s="32" t="s">
        <v>9</v>
      </c>
      <c r="J161" s="31" t="s">
        <v>9</v>
      </c>
      <c r="K161" s="37" t="s">
        <v>9</v>
      </c>
      <c r="L161" s="31" t="s">
        <v>9</v>
      </c>
      <c r="M161" s="203">
        <v>967785</v>
      </c>
      <c r="N161" s="29"/>
    </row>
    <row r="162" spans="1:14" x14ac:dyDescent="0.3">
      <c r="A162" s="52">
        <f t="shared" ca="1" si="2"/>
        <v>23</v>
      </c>
      <c r="B162" s="209">
        <v>34189</v>
      </c>
      <c r="C162" s="29" t="s">
        <v>13</v>
      </c>
      <c r="D162" s="50" t="s">
        <v>9</v>
      </c>
      <c r="E162" s="29" t="s">
        <v>24</v>
      </c>
      <c r="F162" s="32" t="s">
        <v>9</v>
      </c>
      <c r="G162" s="47" t="s">
        <v>9</v>
      </c>
      <c r="H162" s="44" t="s">
        <v>9</v>
      </c>
      <c r="I162" s="37" t="s">
        <v>9</v>
      </c>
      <c r="J162" s="37" t="s">
        <v>9</v>
      </c>
      <c r="K162" s="31" t="s">
        <v>9</v>
      </c>
      <c r="L162" s="31" t="s">
        <v>9</v>
      </c>
      <c r="M162" s="203">
        <v>967778</v>
      </c>
      <c r="N162" s="45"/>
    </row>
    <row r="163" spans="1:14" x14ac:dyDescent="0.3">
      <c r="A163" s="52">
        <f t="shared" ca="1" si="2"/>
        <v>23</v>
      </c>
      <c r="B163" s="51">
        <v>34297</v>
      </c>
      <c r="C163" s="173" t="s">
        <v>193</v>
      </c>
      <c r="D163" s="50" t="s">
        <v>12</v>
      </c>
      <c r="E163" s="29" t="s">
        <v>17</v>
      </c>
      <c r="F163" s="48" t="s">
        <v>9</v>
      </c>
      <c r="G163" s="47" t="s">
        <v>9</v>
      </c>
      <c r="H163" s="71" t="s">
        <v>9</v>
      </c>
      <c r="I163" s="32" t="s">
        <v>9</v>
      </c>
      <c r="J163" s="32" t="s">
        <v>9</v>
      </c>
      <c r="K163" s="32" t="s">
        <v>9</v>
      </c>
      <c r="L163" s="31" t="s">
        <v>9</v>
      </c>
      <c r="M163" s="203">
        <v>967789</v>
      </c>
      <c r="N163" s="45"/>
    </row>
    <row r="164" spans="1:14" x14ac:dyDescent="0.3">
      <c r="A164" s="52">
        <f t="shared" ca="1" si="2"/>
        <v>27</v>
      </c>
      <c r="B164" s="51">
        <v>32579</v>
      </c>
      <c r="C164" s="173" t="s">
        <v>63</v>
      </c>
      <c r="D164" s="50" t="s">
        <v>12</v>
      </c>
      <c r="E164" s="29" t="s">
        <v>17</v>
      </c>
      <c r="F164" s="48" t="s">
        <v>9</v>
      </c>
      <c r="G164" s="47" t="s">
        <v>9</v>
      </c>
      <c r="H164" s="44" t="s">
        <v>9</v>
      </c>
      <c r="I164" s="31" t="s">
        <v>9</v>
      </c>
      <c r="J164" s="31" t="s">
        <v>9</v>
      </c>
      <c r="K164" s="32" t="s">
        <v>9</v>
      </c>
      <c r="L164" s="31" t="s">
        <v>9</v>
      </c>
      <c r="M164" s="203">
        <v>967790</v>
      </c>
      <c r="N164" s="45"/>
    </row>
    <row r="165" spans="1:14" x14ac:dyDescent="0.3">
      <c r="A165" s="52">
        <f t="shared" ca="1" si="2"/>
        <v>20</v>
      </c>
      <c r="B165" s="51">
        <v>35045</v>
      </c>
      <c r="C165" s="173" t="s">
        <v>13</v>
      </c>
      <c r="D165" s="50" t="s">
        <v>9</v>
      </c>
      <c r="E165" s="29" t="s">
        <v>165</v>
      </c>
      <c r="F165" s="48" t="s">
        <v>9</v>
      </c>
      <c r="G165" s="47" t="s">
        <v>9</v>
      </c>
      <c r="H165" s="44" t="s">
        <v>9</v>
      </c>
      <c r="I165" s="32" t="s">
        <v>9</v>
      </c>
      <c r="J165" s="32" t="s">
        <v>9</v>
      </c>
      <c r="K165" s="32" t="s">
        <v>9</v>
      </c>
      <c r="L165" s="31" t="s">
        <v>9</v>
      </c>
      <c r="M165" s="203">
        <v>967779</v>
      </c>
      <c r="N165" s="45"/>
    </row>
    <row r="166" spans="1:14" x14ac:dyDescent="0.3">
      <c r="A166" s="52">
        <f t="shared" ca="1" si="2"/>
        <v>33</v>
      </c>
      <c r="B166" s="79">
        <v>30456</v>
      </c>
      <c r="C166" s="29" t="s">
        <v>13</v>
      </c>
      <c r="D166" s="50" t="s">
        <v>9</v>
      </c>
      <c r="E166" s="44" t="s">
        <v>194</v>
      </c>
      <c r="F166" s="48" t="s">
        <v>9</v>
      </c>
      <c r="G166" s="47" t="s">
        <v>9</v>
      </c>
      <c r="H166" s="44" t="s">
        <v>9</v>
      </c>
      <c r="I166" s="32" t="s">
        <v>9</v>
      </c>
      <c r="J166" s="32" t="s">
        <v>9</v>
      </c>
      <c r="K166" s="37" t="s">
        <v>9</v>
      </c>
      <c r="L166" s="37" t="s">
        <v>9</v>
      </c>
      <c r="M166" s="203">
        <v>967787</v>
      </c>
      <c r="N166" s="44"/>
    </row>
    <row r="167" spans="1:14" x14ac:dyDescent="0.3">
      <c r="A167" s="52">
        <f t="shared" ca="1" si="2"/>
        <v>34</v>
      </c>
      <c r="B167" s="79">
        <v>30020</v>
      </c>
      <c r="C167" s="29" t="s">
        <v>13</v>
      </c>
      <c r="D167" s="50" t="s">
        <v>9</v>
      </c>
      <c r="E167" s="29" t="s">
        <v>17</v>
      </c>
      <c r="F167" s="85" t="s">
        <v>9</v>
      </c>
      <c r="G167" s="47" t="s">
        <v>9</v>
      </c>
      <c r="H167" s="44" t="s">
        <v>9</v>
      </c>
      <c r="I167" s="37" t="s">
        <v>9</v>
      </c>
      <c r="J167" s="32" t="s">
        <v>9</v>
      </c>
      <c r="K167" s="37" t="s">
        <v>9</v>
      </c>
      <c r="L167" s="31" t="s">
        <v>9</v>
      </c>
      <c r="M167" s="203">
        <v>967792</v>
      </c>
      <c r="N167" s="44"/>
    </row>
    <row r="168" spans="1:14" x14ac:dyDescent="0.3">
      <c r="A168" s="52">
        <f t="shared" ca="1" si="2"/>
        <v>22</v>
      </c>
      <c r="B168" s="51">
        <v>34486</v>
      </c>
      <c r="C168" s="29" t="s">
        <v>13</v>
      </c>
      <c r="D168" s="108" t="s">
        <v>9</v>
      </c>
      <c r="E168" s="29" t="s">
        <v>191</v>
      </c>
      <c r="F168" s="48" t="s">
        <v>9</v>
      </c>
      <c r="G168" s="47" t="s">
        <v>9</v>
      </c>
      <c r="H168" s="29" t="s">
        <v>195</v>
      </c>
      <c r="I168" s="32" t="s">
        <v>9</v>
      </c>
      <c r="J168" s="32" t="s">
        <v>9</v>
      </c>
      <c r="K168" s="32" t="s">
        <v>9</v>
      </c>
      <c r="L168" s="32" t="s">
        <v>9</v>
      </c>
      <c r="M168" s="203">
        <v>967793</v>
      </c>
      <c r="N168" s="44"/>
    </row>
    <row r="169" spans="1:14" x14ac:dyDescent="0.3">
      <c r="A169" s="52">
        <f t="shared" ca="1" si="2"/>
        <v>33</v>
      </c>
      <c r="B169" s="79">
        <v>30434</v>
      </c>
      <c r="C169" s="37" t="s">
        <v>19</v>
      </c>
      <c r="D169" s="50" t="s">
        <v>12</v>
      </c>
      <c r="E169" s="29" t="s">
        <v>17</v>
      </c>
      <c r="F169" s="79" t="s">
        <v>9</v>
      </c>
      <c r="G169" s="201" t="s">
        <v>9</v>
      </c>
      <c r="H169" s="44" t="s">
        <v>9</v>
      </c>
      <c r="I169" s="37" t="s">
        <v>9</v>
      </c>
      <c r="J169" s="31" t="s">
        <v>9</v>
      </c>
      <c r="K169" s="37" t="s">
        <v>9</v>
      </c>
      <c r="L169" s="37" t="s">
        <v>9</v>
      </c>
      <c r="M169" s="203">
        <v>967780</v>
      </c>
      <c r="N169" s="44"/>
    </row>
    <row r="170" spans="1:14" x14ac:dyDescent="0.3">
      <c r="A170" s="52">
        <f t="shared" ca="1" si="2"/>
        <v>30</v>
      </c>
      <c r="B170" s="51">
        <v>31546</v>
      </c>
      <c r="C170" s="29" t="s">
        <v>13</v>
      </c>
      <c r="D170" s="108" t="s">
        <v>9</v>
      </c>
      <c r="E170" s="29" t="s">
        <v>86</v>
      </c>
      <c r="F170" s="85" t="s">
        <v>9</v>
      </c>
      <c r="G170" s="47" t="s">
        <v>9</v>
      </c>
      <c r="H170" s="29" t="s">
        <v>9</v>
      </c>
      <c r="I170" s="32" t="s">
        <v>9</v>
      </c>
      <c r="J170" s="32" t="s">
        <v>9</v>
      </c>
      <c r="K170" s="32" t="s">
        <v>9</v>
      </c>
      <c r="L170" s="32" t="s">
        <v>9</v>
      </c>
      <c r="M170" s="203">
        <v>967800</v>
      </c>
      <c r="N170" s="29"/>
    </row>
    <row r="171" spans="1:14" x14ac:dyDescent="0.3">
      <c r="A171" s="52">
        <f t="shared" ca="1" si="2"/>
        <v>30</v>
      </c>
      <c r="B171" s="79">
        <v>31507</v>
      </c>
      <c r="C171" s="29" t="s">
        <v>13</v>
      </c>
      <c r="D171" s="108" t="s">
        <v>9</v>
      </c>
      <c r="E171" s="29" t="s">
        <v>86</v>
      </c>
      <c r="F171" s="85" t="s">
        <v>9</v>
      </c>
      <c r="G171" s="47" t="s">
        <v>9</v>
      </c>
      <c r="H171" s="29" t="s">
        <v>9</v>
      </c>
      <c r="I171" s="32" t="s">
        <v>9</v>
      </c>
      <c r="J171" s="32" t="s">
        <v>9</v>
      </c>
      <c r="K171" s="32" t="s">
        <v>9</v>
      </c>
      <c r="L171" s="31" t="s">
        <v>9</v>
      </c>
      <c r="M171" s="203">
        <v>967794</v>
      </c>
      <c r="N171" s="44"/>
    </row>
    <row r="172" spans="1:14" x14ac:dyDescent="0.3">
      <c r="A172" s="52">
        <f t="shared" ca="1" si="2"/>
        <v>32</v>
      </c>
      <c r="B172" s="51">
        <v>30839</v>
      </c>
      <c r="C172" s="29" t="s">
        <v>13</v>
      </c>
      <c r="D172" s="50" t="s">
        <v>9</v>
      </c>
      <c r="E172" s="29" t="s">
        <v>17</v>
      </c>
      <c r="F172" s="85" t="s">
        <v>9</v>
      </c>
      <c r="G172" s="47" t="s">
        <v>9</v>
      </c>
      <c r="H172" s="29" t="s">
        <v>9</v>
      </c>
      <c r="I172" s="37" t="s">
        <v>9</v>
      </c>
      <c r="J172" s="37" t="s">
        <v>9</v>
      </c>
      <c r="K172" s="37" t="s">
        <v>9</v>
      </c>
      <c r="L172" s="31" t="s">
        <v>9</v>
      </c>
      <c r="M172" s="203">
        <v>967795</v>
      </c>
      <c r="N172" s="44"/>
    </row>
    <row r="173" spans="1:14" x14ac:dyDescent="0.3">
      <c r="A173" s="52">
        <f t="shared" ca="1" si="2"/>
        <v>32</v>
      </c>
      <c r="B173" s="79">
        <v>30696</v>
      </c>
      <c r="C173" s="29" t="s">
        <v>13</v>
      </c>
      <c r="D173" s="50" t="s">
        <v>9</v>
      </c>
      <c r="E173" s="29" t="s">
        <v>56</v>
      </c>
      <c r="F173" s="85" t="s">
        <v>9</v>
      </c>
      <c r="G173" s="47" t="s">
        <v>9</v>
      </c>
      <c r="H173" s="29" t="s">
        <v>9</v>
      </c>
      <c r="I173" s="32" t="s">
        <v>9</v>
      </c>
      <c r="J173" s="32" t="s">
        <v>9</v>
      </c>
      <c r="K173" s="37" t="s">
        <v>9</v>
      </c>
      <c r="L173" s="37" t="s">
        <v>9</v>
      </c>
      <c r="M173" s="203">
        <v>967784</v>
      </c>
      <c r="N173" s="44"/>
    </row>
    <row r="174" spans="1:14" x14ac:dyDescent="0.3">
      <c r="A174" s="52">
        <f t="shared" ca="1" si="2"/>
        <v>25</v>
      </c>
      <c r="B174" s="79">
        <v>33403</v>
      </c>
      <c r="C174" s="29" t="s">
        <v>13</v>
      </c>
      <c r="D174" s="50" t="s">
        <v>9</v>
      </c>
      <c r="E174" s="29" t="s">
        <v>17</v>
      </c>
      <c r="F174" s="85" t="s">
        <v>9</v>
      </c>
      <c r="G174" s="47" t="s">
        <v>9</v>
      </c>
      <c r="H174" s="44" t="s">
        <v>9</v>
      </c>
      <c r="I174" s="37" t="s">
        <v>9</v>
      </c>
      <c r="J174" s="37" t="s">
        <v>9</v>
      </c>
      <c r="K174" s="37" t="s">
        <v>9</v>
      </c>
      <c r="L174" s="31" t="s">
        <v>9</v>
      </c>
      <c r="M174" s="210">
        <v>967796</v>
      </c>
      <c r="N174" s="29"/>
    </row>
    <row r="175" spans="1:14" x14ac:dyDescent="0.3">
      <c r="A175" s="52">
        <f t="shared" ca="1" si="2"/>
        <v>28</v>
      </c>
      <c r="B175" s="51">
        <v>32225</v>
      </c>
      <c r="C175" s="29" t="s">
        <v>196</v>
      </c>
      <c r="D175" s="50" t="s">
        <v>12</v>
      </c>
      <c r="E175" s="29" t="s">
        <v>17</v>
      </c>
      <c r="F175" s="85" t="s">
        <v>9</v>
      </c>
      <c r="G175" s="47" t="s">
        <v>9</v>
      </c>
      <c r="H175" s="29" t="s">
        <v>9</v>
      </c>
      <c r="I175" s="32" t="s">
        <v>9</v>
      </c>
      <c r="J175" s="32" t="s">
        <v>9</v>
      </c>
      <c r="K175" s="37" t="s">
        <v>9</v>
      </c>
      <c r="L175" s="31" t="s">
        <v>9</v>
      </c>
      <c r="M175" s="203">
        <v>967801</v>
      </c>
      <c r="N175" s="44"/>
    </row>
    <row r="176" spans="1:14" x14ac:dyDescent="0.3">
      <c r="A176" s="52">
        <f t="shared" ca="1" si="2"/>
        <v>24</v>
      </c>
      <c r="B176" s="79">
        <v>33712</v>
      </c>
      <c r="C176" s="29" t="s">
        <v>13</v>
      </c>
      <c r="D176" s="50" t="s">
        <v>9</v>
      </c>
      <c r="E176" s="44" t="s">
        <v>43</v>
      </c>
      <c r="F176" s="85" t="s">
        <v>9</v>
      </c>
      <c r="G176" s="47" t="s">
        <v>9</v>
      </c>
      <c r="H176" s="44" t="s">
        <v>9</v>
      </c>
      <c r="I176" s="37" t="s">
        <v>9</v>
      </c>
      <c r="J176" s="37" t="s">
        <v>9</v>
      </c>
      <c r="K176" s="37" t="s">
        <v>9</v>
      </c>
      <c r="L176" s="31" t="s">
        <v>9</v>
      </c>
      <c r="M176" s="203">
        <v>967781</v>
      </c>
      <c r="N176" s="29"/>
    </row>
    <row r="177" spans="1:14" x14ac:dyDescent="0.3">
      <c r="A177" s="52">
        <f t="shared" ca="1" si="2"/>
        <v>28</v>
      </c>
      <c r="B177" s="79">
        <v>32444</v>
      </c>
      <c r="C177" s="29" t="s">
        <v>192</v>
      </c>
      <c r="D177" s="50" t="s">
        <v>12</v>
      </c>
      <c r="E177" s="44" t="s">
        <v>17</v>
      </c>
      <c r="F177" s="85" t="s">
        <v>9</v>
      </c>
      <c r="G177" s="47" t="s">
        <v>9</v>
      </c>
      <c r="H177" s="170" t="s">
        <v>197</v>
      </c>
      <c r="I177" s="37" t="s">
        <v>9</v>
      </c>
      <c r="J177" s="37" t="s">
        <v>9</v>
      </c>
      <c r="K177" s="37" t="s">
        <v>9</v>
      </c>
      <c r="L177" s="31" t="s">
        <v>9</v>
      </c>
      <c r="M177" s="203">
        <v>967797</v>
      </c>
      <c r="N177" s="44"/>
    </row>
    <row r="178" spans="1:14" x14ac:dyDescent="0.3">
      <c r="A178" s="52">
        <f t="shared" ca="1" si="2"/>
        <v>32</v>
      </c>
      <c r="B178" s="51">
        <v>30843</v>
      </c>
      <c r="C178" s="29" t="s">
        <v>13</v>
      </c>
      <c r="D178" s="50" t="s">
        <v>9</v>
      </c>
      <c r="E178" s="29" t="s">
        <v>17</v>
      </c>
      <c r="F178" s="85" t="s">
        <v>9</v>
      </c>
      <c r="G178" s="47" t="s">
        <v>9</v>
      </c>
      <c r="H178" s="29" t="s">
        <v>9</v>
      </c>
      <c r="I178" s="32" t="s">
        <v>9</v>
      </c>
      <c r="J178" s="32" t="s">
        <v>9</v>
      </c>
      <c r="K178" s="32" t="s">
        <v>9</v>
      </c>
      <c r="L178" s="31" t="s">
        <v>9</v>
      </c>
      <c r="M178" s="203">
        <v>967798</v>
      </c>
      <c r="N178" s="44"/>
    </row>
    <row r="179" spans="1:14" x14ac:dyDescent="0.3">
      <c r="A179" s="52">
        <f t="shared" ca="1" si="2"/>
        <v>29</v>
      </c>
      <c r="B179" s="51">
        <v>31959</v>
      </c>
      <c r="C179" s="187" t="s">
        <v>63</v>
      </c>
      <c r="D179" s="50" t="s">
        <v>9</v>
      </c>
      <c r="E179" s="29" t="s">
        <v>56</v>
      </c>
      <c r="F179" s="85" t="s">
        <v>9</v>
      </c>
      <c r="G179" s="47" t="s">
        <v>9</v>
      </c>
      <c r="H179" s="29" t="s">
        <v>9</v>
      </c>
      <c r="I179" s="32" t="s">
        <v>9</v>
      </c>
      <c r="J179" s="32" t="s">
        <v>9</v>
      </c>
      <c r="K179" s="32" t="s">
        <v>9</v>
      </c>
      <c r="L179" s="32" t="s">
        <v>9</v>
      </c>
      <c r="M179" s="203">
        <v>967782</v>
      </c>
      <c r="N179" s="44"/>
    </row>
    <row r="180" spans="1:14" x14ac:dyDescent="0.3">
      <c r="A180" s="52">
        <f t="shared" ca="1" si="2"/>
        <v>23</v>
      </c>
      <c r="B180" s="51">
        <v>34164</v>
      </c>
      <c r="C180" s="187" t="s">
        <v>198</v>
      </c>
      <c r="D180" s="50" t="s">
        <v>9</v>
      </c>
      <c r="E180" s="29" t="s">
        <v>56</v>
      </c>
      <c r="F180" s="85" t="s">
        <v>9</v>
      </c>
      <c r="G180" s="47" t="s">
        <v>9</v>
      </c>
      <c r="H180" s="29" t="s">
        <v>9</v>
      </c>
      <c r="I180" s="31" t="s">
        <v>9</v>
      </c>
      <c r="J180" s="31" t="s">
        <v>9</v>
      </c>
      <c r="K180" s="32" t="s">
        <v>9</v>
      </c>
      <c r="L180" s="37" t="s">
        <v>9</v>
      </c>
      <c r="M180" s="211">
        <v>967783</v>
      </c>
      <c r="N180" s="44"/>
    </row>
    <row r="181" spans="1:14" x14ac:dyDescent="0.3">
      <c r="A181" s="52">
        <f t="shared" ca="1" si="2"/>
        <v>26</v>
      </c>
      <c r="B181" s="51">
        <v>33016</v>
      </c>
      <c r="C181" s="29" t="s">
        <v>134</v>
      </c>
      <c r="D181" s="50" t="s">
        <v>12</v>
      </c>
      <c r="E181" s="29" t="s">
        <v>17</v>
      </c>
      <c r="F181" s="49" t="s">
        <v>9</v>
      </c>
      <c r="G181" s="47" t="s">
        <v>9</v>
      </c>
      <c r="H181" s="29" t="s">
        <v>9</v>
      </c>
      <c r="I181" s="31" t="s">
        <v>9</v>
      </c>
      <c r="J181" s="31" t="s">
        <v>9</v>
      </c>
      <c r="K181" s="32" t="s">
        <v>9</v>
      </c>
      <c r="L181" s="32" t="s">
        <v>9</v>
      </c>
      <c r="M181" s="203">
        <v>967786</v>
      </c>
      <c r="N181" s="29"/>
    </row>
    <row r="182" spans="1:14" x14ac:dyDescent="0.3">
      <c r="A182" s="52">
        <f t="shared" ca="1" si="2"/>
        <v>27</v>
      </c>
      <c r="B182" s="79">
        <v>32555</v>
      </c>
      <c r="C182" s="29" t="s">
        <v>13</v>
      </c>
      <c r="D182" s="108" t="s">
        <v>9</v>
      </c>
      <c r="E182" s="29" t="s">
        <v>86</v>
      </c>
      <c r="F182" s="85" t="s">
        <v>9</v>
      </c>
      <c r="G182" s="47" t="s">
        <v>9</v>
      </c>
      <c r="H182" s="44" t="s">
        <v>9</v>
      </c>
      <c r="I182" s="37" t="s">
        <v>9</v>
      </c>
      <c r="J182" s="37" t="s">
        <v>9</v>
      </c>
      <c r="K182" s="37" t="s">
        <v>9</v>
      </c>
      <c r="L182" s="31" t="s">
        <v>9</v>
      </c>
      <c r="M182" s="203">
        <v>967799</v>
      </c>
      <c r="N182" s="29"/>
    </row>
    <row r="183" spans="1:14" x14ac:dyDescent="0.3">
      <c r="A183" s="52">
        <f t="shared" ca="1" si="2"/>
        <v>25</v>
      </c>
      <c r="B183" s="79">
        <v>33261</v>
      </c>
      <c r="C183" s="29" t="s">
        <v>13</v>
      </c>
      <c r="D183" s="108" t="s">
        <v>9</v>
      </c>
      <c r="E183" s="29" t="s">
        <v>86</v>
      </c>
      <c r="F183" s="85" t="s">
        <v>9</v>
      </c>
      <c r="G183" s="47" t="s">
        <v>9</v>
      </c>
      <c r="H183" s="44" t="s">
        <v>9</v>
      </c>
      <c r="I183" s="37" t="s">
        <v>9</v>
      </c>
      <c r="J183" s="32" t="s">
        <v>9</v>
      </c>
      <c r="K183" s="37" t="s">
        <v>9</v>
      </c>
      <c r="L183" s="31" t="s">
        <v>9</v>
      </c>
      <c r="M183" s="203">
        <v>967802</v>
      </c>
      <c r="N183" s="29"/>
    </row>
    <row r="184" spans="1:14" x14ac:dyDescent="0.3">
      <c r="A184" s="52">
        <f t="shared" ca="1" si="2"/>
        <v>40</v>
      </c>
      <c r="B184" s="140">
        <v>27887</v>
      </c>
      <c r="C184" s="71" t="s">
        <v>19</v>
      </c>
      <c r="D184" s="50" t="s">
        <v>12</v>
      </c>
      <c r="E184" s="71" t="s">
        <v>17</v>
      </c>
      <c r="F184" s="158" t="s">
        <v>9</v>
      </c>
      <c r="G184" s="138" t="s">
        <v>9</v>
      </c>
      <c r="H184" s="71" t="s">
        <v>9</v>
      </c>
      <c r="I184" s="187" t="s">
        <v>9</v>
      </c>
      <c r="J184" s="187" t="s">
        <v>199</v>
      </c>
      <c r="K184" s="187" t="s">
        <v>9</v>
      </c>
      <c r="L184" s="31" t="s">
        <v>9</v>
      </c>
      <c r="M184" s="203">
        <v>967815</v>
      </c>
      <c r="N184" s="29"/>
    </row>
    <row r="185" spans="1:14" x14ac:dyDescent="0.3">
      <c r="A185" s="52">
        <f t="shared" ca="1" si="2"/>
        <v>22</v>
      </c>
      <c r="B185" s="79">
        <v>34584</v>
      </c>
      <c r="C185" s="29" t="s">
        <v>13</v>
      </c>
      <c r="D185" s="108" t="s">
        <v>9</v>
      </c>
      <c r="E185" s="71" t="s">
        <v>191</v>
      </c>
      <c r="F185" s="85" t="s">
        <v>9</v>
      </c>
      <c r="G185" s="47" t="s">
        <v>9</v>
      </c>
      <c r="H185" s="29" t="s">
        <v>9</v>
      </c>
      <c r="I185" s="32" t="s">
        <v>9</v>
      </c>
      <c r="J185" s="32" t="s">
        <v>9</v>
      </c>
      <c r="K185" s="32" t="s">
        <v>9</v>
      </c>
      <c r="L185" s="32" t="s">
        <v>9</v>
      </c>
      <c r="M185" s="203">
        <v>967825</v>
      </c>
      <c r="N185" s="44"/>
    </row>
    <row r="186" spans="1:14" x14ac:dyDescent="0.3">
      <c r="A186" s="52">
        <f t="shared" ca="1" si="2"/>
        <v>41</v>
      </c>
      <c r="B186" s="51">
        <v>27566</v>
      </c>
      <c r="C186" s="29" t="s">
        <v>19</v>
      </c>
      <c r="D186" s="108" t="s">
        <v>9</v>
      </c>
      <c r="E186" s="71" t="s">
        <v>200</v>
      </c>
      <c r="F186" s="85" t="s">
        <v>9</v>
      </c>
      <c r="G186" s="47" t="s">
        <v>9</v>
      </c>
      <c r="H186" s="29" t="s">
        <v>9</v>
      </c>
      <c r="I186" s="32" t="s">
        <v>9</v>
      </c>
      <c r="J186" s="32" t="s">
        <v>9</v>
      </c>
      <c r="K186" s="32" t="s">
        <v>9</v>
      </c>
      <c r="L186" s="32" t="s">
        <v>9</v>
      </c>
      <c r="M186" s="203">
        <v>967826</v>
      </c>
      <c r="N186" s="29"/>
    </row>
    <row r="187" spans="1:14" x14ac:dyDescent="0.3">
      <c r="A187" s="52">
        <f t="shared" ca="1" si="2"/>
        <v>27</v>
      </c>
      <c r="B187" s="51">
        <v>32627</v>
      </c>
      <c r="C187" s="29" t="s">
        <v>13</v>
      </c>
      <c r="D187" s="108" t="s">
        <v>9</v>
      </c>
      <c r="E187" s="71" t="s">
        <v>201</v>
      </c>
      <c r="F187" s="85" t="s">
        <v>9</v>
      </c>
      <c r="G187" s="47" t="s">
        <v>9</v>
      </c>
      <c r="H187" s="29" t="s">
        <v>9</v>
      </c>
      <c r="I187" s="32" t="s">
        <v>9</v>
      </c>
      <c r="J187" s="32" t="s">
        <v>9</v>
      </c>
      <c r="K187" s="37" t="s">
        <v>9</v>
      </c>
      <c r="L187" s="32" t="s">
        <v>9</v>
      </c>
      <c r="M187" s="203">
        <v>967829</v>
      </c>
      <c r="N187" s="29"/>
    </row>
    <row r="188" spans="1:14" x14ac:dyDescent="0.3">
      <c r="A188" s="52">
        <f t="shared" ca="1" si="2"/>
        <v>30</v>
      </c>
      <c r="B188" s="140">
        <v>31544</v>
      </c>
      <c r="C188" s="29" t="s">
        <v>13</v>
      </c>
      <c r="D188" s="50" t="s">
        <v>9</v>
      </c>
      <c r="E188" s="71" t="s">
        <v>56</v>
      </c>
      <c r="F188" s="158" t="s">
        <v>9</v>
      </c>
      <c r="G188" s="47" t="s">
        <v>9</v>
      </c>
      <c r="H188" s="71" t="s">
        <v>9</v>
      </c>
      <c r="I188" s="32" t="s">
        <v>9</v>
      </c>
      <c r="J188" s="32" t="s">
        <v>9</v>
      </c>
      <c r="K188" s="32" t="s">
        <v>9</v>
      </c>
      <c r="L188" s="37" t="s">
        <v>9</v>
      </c>
      <c r="M188" s="203">
        <v>967811</v>
      </c>
      <c r="N188" s="45"/>
    </row>
    <row r="189" spans="1:14" x14ac:dyDescent="0.3">
      <c r="A189" s="52">
        <f t="shared" ca="1" si="2"/>
        <v>27</v>
      </c>
      <c r="B189" s="51">
        <v>32674</v>
      </c>
      <c r="C189" s="29" t="s">
        <v>13</v>
      </c>
      <c r="D189" s="108" t="s">
        <v>9</v>
      </c>
      <c r="E189" s="71" t="s">
        <v>56</v>
      </c>
      <c r="F189" s="85" t="s">
        <v>9</v>
      </c>
      <c r="G189" s="47" t="s">
        <v>9</v>
      </c>
      <c r="H189" s="29" t="s">
        <v>9</v>
      </c>
      <c r="I189" s="32" t="s">
        <v>9</v>
      </c>
      <c r="J189" s="32" t="s">
        <v>9</v>
      </c>
      <c r="K189" s="37" t="s">
        <v>9</v>
      </c>
      <c r="L189" s="37" t="s">
        <v>9</v>
      </c>
      <c r="M189" s="203">
        <v>967816</v>
      </c>
      <c r="N189" s="45"/>
    </row>
    <row r="190" spans="1:14" x14ac:dyDescent="0.3">
      <c r="A190" s="52">
        <f t="shared" ca="1" si="2"/>
        <v>22</v>
      </c>
      <c r="B190" s="51">
        <v>34659</v>
      </c>
      <c r="C190" s="29" t="s">
        <v>155</v>
      </c>
      <c r="D190" s="50" t="s">
        <v>12</v>
      </c>
      <c r="E190" s="71" t="s">
        <v>17</v>
      </c>
      <c r="F190" s="49" t="s">
        <v>9</v>
      </c>
      <c r="G190" s="47" t="s">
        <v>9</v>
      </c>
      <c r="H190" s="29" t="s">
        <v>9</v>
      </c>
      <c r="I190" s="32" t="s">
        <v>9</v>
      </c>
      <c r="J190" s="32" t="s">
        <v>9</v>
      </c>
      <c r="K190" s="32" t="s">
        <v>9</v>
      </c>
      <c r="L190" s="32" t="s">
        <v>9</v>
      </c>
      <c r="M190" s="203">
        <v>967817</v>
      </c>
      <c r="N190" s="29"/>
    </row>
    <row r="191" spans="1:14" x14ac:dyDescent="0.3">
      <c r="A191" s="52">
        <f t="shared" ca="1" si="2"/>
        <v>36</v>
      </c>
      <c r="B191" s="51">
        <v>29292</v>
      </c>
      <c r="C191" s="29" t="s">
        <v>13</v>
      </c>
      <c r="D191" s="50" t="s">
        <v>9</v>
      </c>
      <c r="E191" s="71" t="s">
        <v>17</v>
      </c>
      <c r="F191" s="85" t="s">
        <v>9</v>
      </c>
      <c r="G191" s="47" t="s">
        <v>9</v>
      </c>
      <c r="H191" s="29" t="s">
        <v>9</v>
      </c>
      <c r="I191" s="32" t="s">
        <v>9</v>
      </c>
      <c r="J191" s="32" t="s">
        <v>9</v>
      </c>
      <c r="K191" s="32" t="s">
        <v>9</v>
      </c>
      <c r="L191" s="32" t="s">
        <v>9</v>
      </c>
      <c r="M191" s="203">
        <v>967803</v>
      </c>
      <c r="N191" s="29"/>
    </row>
    <row r="192" spans="1:14" x14ac:dyDescent="0.3">
      <c r="A192" s="52">
        <f t="shared" ca="1" si="2"/>
        <v>29</v>
      </c>
      <c r="B192" s="79">
        <v>31877</v>
      </c>
      <c r="C192" s="29" t="s">
        <v>202</v>
      </c>
      <c r="D192" s="50" t="s">
        <v>9</v>
      </c>
      <c r="E192" s="71" t="s">
        <v>203</v>
      </c>
      <c r="F192" s="85" t="s">
        <v>9</v>
      </c>
      <c r="G192" s="47" t="s">
        <v>9</v>
      </c>
      <c r="H192" s="44" t="s">
        <v>9</v>
      </c>
      <c r="I192" s="32" t="s">
        <v>9</v>
      </c>
      <c r="J192" s="32" t="s">
        <v>9</v>
      </c>
      <c r="K192" s="32" t="s">
        <v>9</v>
      </c>
      <c r="L192" s="32" t="s">
        <v>9</v>
      </c>
      <c r="M192" s="203">
        <v>967791</v>
      </c>
      <c r="N192" s="29"/>
    </row>
    <row r="193" spans="1:14" x14ac:dyDescent="0.3">
      <c r="A193" s="52">
        <f t="shared" ca="1" si="2"/>
        <v>25</v>
      </c>
      <c r="B193" s="51">
        <v>33568</v>
      </c>
      <c r="C193" s="191" t="s">
        <v>204</v>
      </c>
      <c r="D193" s="50" t="s">
        <v>12</v>
      </c>
      <c r="E193" s="71" t="s">
        <v>17</v>
      </c>
      <c r="F193" s="48" t="s">
        <v>9</v>
      </c>
      <c r="G193" s="47" t="s">
        <v>9</v>
      </c>
      <c r="H193" s="29" t="s">
        <v>9</v>
      </c>
      <c r="I193" s="49" t="s">
        <v>9</v>
      </c>
      <c r="J193" s="49" t="s">
        <v>9</v>
      </c>
      <c r="K193" s="49" t="s">
        <v>9</v>
      </c>
      <c r="L193" s="32" t="s">
        <v>9</v>
      </c>
      <c r="M193" s="203">
        <v>967818</v>
      </c>
      <c r="N193" s="45" t="s">
        <v>205</v>
      </c>
    </row>
    <row r="194" spans="1:14" x14ac:dyDescent="0.3">
      <c r="A194" s="52">
        <f t="shared" ca="1" si="2"/>
        <v>41</v>
      </c>
      <c r="B194" s="79">
        <v>27473</v>
      </c>
      <c r="C194" s="191" t="s">
        <v>63</v>
      </c>
      <c r="D194" s="50" t="s">
        <v>12</v>
      </c>
      <c r="E194" s="71" t="s">
        <v>43</v>
      </c>
      <c r="F194" s="48" t="s">
        <v>9</v>
      </c>
      <c r="G194" s="138" t="s">
        <v>9</v>
      </c>
      <c r="H194" s="44" t="s">
        <v>9</v>
      </c>
      <c r="I194" s="32" t="s">
        <v>9</v>
      </c>
      <c r="J194" s="32" t="s">
        <v>9</v>
      </c>
      <c r="K194" s="31" t="s">
        <v>9</v>
      </c>
      <c r="L194" s="32" t="s">
        <v>9</v>
      </c>
      <c r="M194" s="203">
        <v>967839</v>
      </c>
      <c r="N194" s="44"/>
    </row>
    <row r="195" spans="1:14" x14ac:dyDescent="0.3">
      <c r="A195" s="52">
        <f t="shared" ca="1" si="2"/>
        <v>25</v>
      </c>
      <c r="B195" s="79">
        <v>33312</v>
      </c>
      <c r="C195" s="191" t="s">
        <v>13</v>
      </c>
      <c r="D195" s="50" t="s">
        <v>9</v>
      </c>
      <c r="E195" s="71" t="s">
        <v>17</v>
      </c>
      <c r="F195" s="48" t="s">
        <v>9</v>
      </c>
      <c r="G195" s="138" t="s">
        <v>9</v>
      </c>
      <c r="H195" s="44" t="s">
        <v>9</v>
      </c>
      <c r="I195" s="32" t="s">
        <v>9</v>
      </c>
      <c r="J195" s="32" t="s">
        <v>9</v>
      </c>
      <c r="K195" s="37" t="s">
        <v>9</v>
      </c>
      <c r="L195" s="37" t="s">
        <v>9</v>
      </c>
      <c r="M195" s="203">
        <v>967807</v>
      </c>
      <c r="N195" s="29"/>
    </row>
    <row r="196" spans="1:14" x14ac:dyDescent="0.3">
      <c r="A196" s="52">
        <f t="shared" ref="A196:A259" ca="1" si="3">DATEDIF(B196,NOW(),"y")</f>
        <v>27</v>
      </c>
      <c r="B196" s="79">
        <v>32814</v>
      </c>
      <c r="C196" s="191" t="s">
        <v>13</v>
      </c>
      <c r="D196" s="50" t="s">
        <v>9</v>
      </c>
      <c r="E196" s="71" t="s">
        <v>17</v>
      </c>
      <c r="F196" s="48" t="s">
        <v>9</v>
      </c>
      <c r="G196" s="138" t="s">
        <v>9</v>
      </c>
      <c r="H196" s="44" t="s">
        <v>9</v>
      </c>
      <c r="I196" s="32" t="s">
        <v>9</v>
      </c>
      <c r="J196" s="32" t="s">
        <v>9</v>
      </c>
      <c r="K196" s="37" t="s">
        <v>9</v>
      </c>
      <c r="L196" s="37" t="s">
        <v>9</v>
      </c>
      <c r="M196" s="203">
        <v>967804</v>
      </c>
      <c r="N196" s="44"/>
    </row>
    <row r="197" spans="1:14" x14ac:dyDescent="0.3">
      <c r="A197" s="52">
        <f t="shared" ca="1" si="3"/>
        <v>32</v>
      </c>
      <c r="B197" s="51">
        <v>31013</v>
      </c>
      <c r="C197" s="29" t="s">
        <v>13</v>
      </c>
      <c r="D197" s="50" t="s">
        <v>9</v>
      </c>
      <c r="E197" s="71" t="s">
        <v>97</v>
      </c>
      <c r="F197" s="85" t="s">
        <v>9</v>
      </c>
      <c r="G197" s="47" t="s">
        <v>9</v>
      </c>
      <c r="H197" s="44" t="s">
        <v>9</v>
      </c>
      <c r="I197" s="37" t="s">
        <v>9</v>
      </c>
      <c r="J197" s="37" t="s">
        <v>9</v>
      </c>
      <c r="K197" s="37" t="s">
        <v>9</v>
      </c>
      <c r="L197" s="37" t="s">
        <v>9</v>
      </c>
      <c r="M197" s="203">
        <v>967819</v>
      </c>
      <c r="N197" s="44"/>
    </row>
    <row r="198" spans="1:14" x14ac:dyDescent="0.3">
      <c r="A198" s="52">
        <f t="shared" ca="1" si="3"/>
        <v>29</v>
      </c>
      <c r="B198" s="79">
        <v>31870</v>
      </c>
      <c r="C198" s="29" t="s">
        <v>13</v>
      </c>
      <c r="D198" s="50" t="s">
        <v>9</v>
      </c>
      <c r="E198" s="71" t="s">
        <v>12</v>
      </c>
      <c r="F198" s="200" t="s">
        <v>9</v>
      </c>
      <c r="G198" s="201" t="s">
        <v>9</v>
      </c>
      <c r="H198" s="44" t="s">
        <v>9</v>
      </c>
      <c r="I198" s="32" t="s">
        <v>9</v>
      </c>
      <c r="J198" s="37" t="s">
        <v>9</v>
      </c>
      <c r="K198" s="32" t="s">
        <v>9</v>
      </c>
      <c r="L198" s="32" t="s">
        <v>9</v>
      </c>
      <c r="M198" s="203">
        <v>967808</v>
      </c>
      <c r="N198" s="29"/>
    </row>
    <row r="199" spans="1:14" x14ac:dyDescent="0.3">
      <c r="A199" s="52">
        <f t="shared" ca="1" si="3"/>
        <v>25</v>
      </c>
      <c r="B199" s="79">
        <v>33556</v>
      </c>
      <c r="C199" s="29" t="s">
        <v>13</v>
      </c>
      <c r="D199" s="50" t="s">
        <v>9</v>
      </c>
      <c r="E199" s="71" t="s">
        <v>206</v>
      </c>
      <c r="F199" s="85" t="s">
        <v>9</v>
      </c>
      <c r="G199" s="47" t="s">
        <v>9</v>
      </c>
      <c r="H199" s="29" t="s">
        <v>16</v>
      </c>
      <c r="I199" s="32" t="s">
        <v>9</v>
      </c>
      <c r="J199" s="32" t="s">
        <v>9</v>
      </c>
      <c r="K199" s="37" t="s">
        <v>9</v>
      </c>
      <c r="L199" s="37" t="s">
        <v>9</v>
      </c>
      <c r="M199" s="203">
        <v>967812</v>
      </c>
      <c r="N199" s="44"/>
    </row>
    <row r="200" spans="1:14" x14ac:dyDescent="0.3">
      <c r="A200" s="52">
        <f t="shared" ca="1" si="3"/>
        <v>28</v>
      </c>
      <c r="B200" s="79">
        <v>32343</v>
      </c>
      <c r="C200" s="29" t="s">
        <v>63</v>
      </c>
      <c r="D200" s="50" t="s">
        <v>12</v>
      </c>
      <c r="E200" s="29" t="s">
        <v>207</v>
      </c>
      <c r="F200" s="32" t="s">
        <v>9</v>
      </c>
      <c r="G200" s="47" t="s">
        <v>9</v>
      </c>
      <c r="H200" s="44" t="s">
        <v>79</v>
      </c>
      <c r="I200" s="37" t="s">
        <v>9</v>
      </c>
      <c r="J200" s="37" t="s">
        <v>9</v>
      </c>
      <c r="K200" s="37" t="s">
        <v>9</v>
      </c>
      <c r="L200" s="37" t="s">
        <v>9</v>
      </c>
      <c r="M200" s="203">
        <v>967820</v>
      </c>
      <c r="N200" s="29"/>
    </row>
    <row r="201" spans="1:14" x14ac:dyDescent="0.3">
      <c r="A201" s="52">
        <f t="shared" ca="1" si="3"/>
        <v>35</v>
      </c>
      <c r="B201" s="79">
        <v>29724</v>
      </c>
      <c r="C201" s="29" t="s">
        <v>19</v>
      </c>
      <c r="D201" s="50" t="s">
        <v>12</v>
      </c>
      <c r="E201" s="29" t="s">
        <v>17</v>
      </c>
      <c r="F201" s="49" t="s">
        <v>9</v>
      </c>
      <c r="G201" s="47" t="s">
        <v>9</v>
      </c>
      <c r="H201" s="44" t="s">
        <v>9</v>
      </c>
      <c r="I201" s="37" t="s">
        <v>9</v>
      </c>
      <c r="J201" s="37" t="s">
        <v>9</v>
      </c>
      <c r="K201" s="37" t="s">
        <v>9</v>
      </c>
      <c r="L201" s="31" t="s">
        <v>9</v>
      </c>
      <c r="M201" s="203">
        <v>967821</v>
      </c>
      <c r="N201" s="29"/>
    </row>
    <row r="202" spans="1:14" x14ac:dyDescent="0.3">
      <c r="A202" s="52">
        <f t="shared" ca="1" si="3"/>
        <v>23</v>
      </c>
      <c r="B202" s="51">
        <v>34234</v>
      </c>
      <c r="C202" s="29" t="s">
        <v>13</v>
      </c>
      <c r="D202" s="50" t="s">
        <v>9</v>
      </c>
      <c r="E202" s="29" t="s">
        <v>86</v>
      </c>
      <c r="F202" s="48" t="s">
        <v>9</v>
      </c>
      <c r="G202" s="47" t="s">
        <v>9</v>
      </c>
      <c r="H202" s="29" t="s">
        <v>9</v>
      </c>
      <c r="I202" s="31" t="s">
        <v>9</v>
      </c>
      <c r="J202" s="32" t="s">
        <v>9</v>
      </c>
      <c r="K202" s="32" t="s">
        <v>9</v>
      </c>
      <c r="L202" s="32" t="s">
        <v>9</v>
      </c>
      <c r="M202" s="203">
        <v>967822</v>
      </c>
      <c r="N202" s="45"/>
    </row>
    <row r="203" spans="1:14" x14ac:dyDescent="0.3">
      <c r="A203" s="52">
        <f t="shared" ca="1" si="3"/>
        <v>30</v>
      </c>
      <c r="B203" s="79">
        <v>31592</v>
      </c>
      <c r="C203" s="29" t="s">
        <v>63</v>
      </c>
      <c r="D203" s="50" t="s">
        <v>12</v>
      </c>
      <c r="E203" s="29" t="s">
        <v>208</v>
      </c>
      <c r="F203" s="48" t="s">
        <v>9</v>
      </c>
      <c r="G203" s="47" t="s">
        <v>9</v>
      </c>
      <c r="H203" s="44" t="s">
        <v>16</v>
      </c>
      <c r="I203" s="31" t="s">
        <v>9</v>
      </c>
      <c r="J203" s="31" t="s">
        <v>9</v>
      </c>
      <c r="K203" s="37" t="s">
        <v>9</v>
      </c>
      <c r="L203" s="32" t="s">
        <v>9</v>
      </c>
      <c r="M203" s="203">
        <v>967805</v>
      </c>
      <c r="N203" s="44"/>
    </row>
    <row r="204" spans="1:14" x14ac:dyDescent="0.3">
      <c r="A204" s="52">
        <f t="shared" ca="1" si="3"/>
        <v>30</v>
      </c>
      <c r="B204" s="51">
        <v>31546</v>
      </c>
      <c r="C204" s="29" t="s">
        <v>13</v>
      </c>
      <c r="D204" s="50" t="s">
        <v>9</v>
      </c>
      <c r="E204" s="29" t="s">
        <v>86</v>
      </c>
      <c r="F204" s="49" t="s">
        <v>9</v>
      </c>
      <c r="G204" s="47" t="s">
        <v>9</v>
      </c>
      <c r="H204" s="29" t="s">
        <v>9</v>
      </c>
      <c r="I204" s="31" t="s">
        <v>9</v>
      </c>
      <c r="J204" s="31" t="s">
        <v>9</v>
      </c>
      <c r="K204" s="32" t="s">
        <v>9</v>
      </c>
      <c r="L204" s="32" t="s">
        <v>9</v>
      </c>
      <c r="M204" s="203">
        <v>967849</v>
      </c>
      <c r="N204" s="29"/>
    </row>
    <row r="205" spans="1:14" x14ac:dyDescent="0.3">
      <c r="A205" s="52">
        <f t="shared" ca="1" si="3"/>
        <v>24</v>
      </c>
      <c r="B205" s="79">
        <v>33713</v>
      </c>
      <c r="C205" s="29" t="s">
        <v>209</v>
      </c>
      <c r="D205" s="50" t="s">
        <v>12</v>
      </c>
      <c r="E205" s="44" t="s">
        <v>17</v>
      </c>
      <c r="F205" s="48" t="s">
        <v>9</v>
      </c>
      <c r="G205" s="47" t="s">
        <v>9</v>
      </c>
      <c r="H205" s="44" t="s">
        <v>9</v>
      </c>
      <c r="I205" s="31" t="s">
        <v>9</v>
      </c>
      <c r="J205" s="31" t="s">
        <v>9</v>
      </c>
      <c r="K205" s="37" t="s">
        <v>9</v>
      </c>
      <c r="L205" s="37" t="s">
        <v>9</v>
      </c>
      <c r="M205" s="203">
        <v>967823</v>
      </c>
      <c r="N205" s="44"/>
    </row>
    <row r="206" spans="1:14" x14ac:dyDescent="0.3">
      <c r="A206" s="52">
        <f t="shared" ca="1" si="3"/>
        <v>28</v>
      </c>
      <c r="B206" s="51">
        <v>32463</v>
      </c>
      <c r="C206" s="29" t="s">
        <v>13</v>
      </c>
      <c r="D206" s="50" t="s">
        <v>210</v>
      </c>
      <c r="E206" s="29" t="s">
        <v>181</v>
      </c>
      <c r="F206" s="85" t="s">
        <v>9</v>
      </c>
      <c r="G206" s="47" t="s">
        <v>9</v>
      </c>
      <c r="H206" s="29" t="s">
        <v>9</v>
      </c>
      <c r="I206" s="32" t="s">
        <v>9</v>
      </c>
      <c r="J206" s="32" t="s">
        <v>9</v>
      </c>
      <c r="K206" s="32" t="s">
        <v>9</v>
      </c>
      <c r="L206" s="32" t="s">
        <v>9</v>
      </c>
      <c r="M206" s="203">
        <v>967810</v>
      </c>
      <c r="N206" s="29"/>
    </row>
    <row r="207" spans="1:14" x14ac:dyDescent="0.3">
      <c r="A207" s="52">
        <f t="shared" ca="1" si="3"/>
        <v>29</v>
      </c>
      <c r="B207" s="51">
        <v>31811</v>
      </c>
      <c r="C207" s="29" t="s">
        <v>13</v>
      </c>
      <c r="D207" s="50" t="s">
        <v>9</v>
      </c>
      <c r="E207" s="29" t="s">
        <v>17</v>
      </c>
      <c r="F207" s="85" t="s">
        <v>9</v>
      </c>
      <c r="G207" s="47" t="s">
        <v>9</v>
      </c>
      <c r="H207" s="29" t="s">
        <v>9</v>
      </c>
      <c r="I207" s="32" t="s">
        <v>9</v>
      </c>
      <c r="J207" s="32" t="s">
        <v>9</v>
      </c>
      <c r="K207" s="32" t="s">
        <v>9</v>
      </c>
      <c r="L207" s="32" t="s">
        <v>9</v>
      </c>
      <c r="M207" s="203">
        <v>967824</v>
      </c>
      <c r="N207" s="44"/>
    </row>
    <row r="208" spans="1:14" x14ac:dyDescent="0.3">
      <c r="A208" s="52">
        <f t="shared" ca="1" si="3"/>
        <v>38</v>
      </c>
      <c r="B208" s="51">
        <v>28716</v>
      </c>
      <c r="C208" s="29" t="s">
        <v>13</v>
      </c>
      <c r="D208" s="50" t="s">
        <v>9</v>
      </c>
      <c r="E208" s="71" t="s">
        <v>106</v>
      </c>
      <c r="F208" s="85" t="s">
        <v>9</v>
      </c>
      <c r="G208" s="47" t="s">
        <v>9</v>
      </c>
      <c r="H208" s="29" t="s">
        <v>9</v>
      </c>
      <c r="I208" s="32" t="s">
        <v>9</v>
      </c>
      <c r="J208" s="37" t="s">
        <v>9</v>
      </c>
      <c r="K208" s="37" t="s">
        <v>9</v>
      </c>
      <c r="L208" s="32" t="s">
        <v>9</v>
      </c>
      <c r="M208" s="203">
        <v>967850</v>
      </c>
      <c r="N208" s="44"/>
    </row>
    <row r="209" spans="1:14" x14ac:dyDescent="0.3">
      <c r="A209" s="52">
        <f t="shared" ca="1" si="3"/>
        <v>27</v>
      </c>
      <c r="B209" s="140">
        <v>32578</v>
      </c>
      <c r="C209" s="29" t="s">
        <v>211</v>
      </c>
      <c r="D209" s="50" t="s">
        <v>12</v>
      </c>
      <c r="E209" s="71" t="s">
        <v>43</v>
      </c>
      <c r="F209" s="64" t="s">
        <v>9</v>
      </c>
      <c r="G209" s="47" t="s">
        <v>9</v>
      </c>
      <c r="H209" s="71" t="s">
        <v>9</v>
      </c>
      <c r="I209" s="32" t="s">
        <v>9</v>
      </c>
      <c r="J209" s="32" t="s">
        <v>9</v>
      </c>
      <c r="K209" s="32" t="s">
        <v>9</v>
      </c>
      <c r="L209" s="32" t="s">
        <v>9</v>
      </c>
      <c r="M209" s="203">
        <v>967832</v>
      </c>
      <c r="N209" s="45"/>
    </row>
    <row r="210" spans="1:14" x14ac:dyDescent="0.3">
      <c r="A210" s="52">
        <f t="shared" ca="1" si="3"/>
        <v>25</v>
      </c>
      <c r="B210" s="79">
        <v>33364</v>
      </c>
      <c r="C210" s="29" t="s">
        <v>212</v>
      </c>
      <c r="D210" s="50" t="s">
        <v>12</v>
      </c>
      <c r="E210" s="71" t="s">
        <v>56</v>
      </c>
      <c r="F210" s="85" t="s">
        <v>9</v>
      </c>
      <c r="G210" s="47" t="s">
        <v>9</v>
      </c>
      <c r="H210" s="29" t="s">
        <v>9</v>
      </c>
      <c r="I210" s="32" t="s">
        <v>9</v>
      </c>
      <c r="J210" s="37" t="s">
        <v>9</v>
      </c>
      <c r="K210" s="37" t="s">
        <v>9</v>
      </c>
      <c r="L210" s="37" t="s">
        <v>9</v>
      </c>
      <c r="M210" s="203">
        <v>967851</v>
      </c>
      <c r="N210" s="45"/>
    </row>
    <row r="211" spans="1:14" x14ac:dyDescent="0.3">
      <c r="A211" s="52">
        <f t="shared" ca="1" si="3"/>
        <v>25</v>
      </c>
      <c r="B211" s="209">
        <v>33463</v>
      </c>
      <c r="C211" s="29" t="s">
        <v>13</v>
      </c>
      <c r="D211" s="50" t="s">
        <v>9</v>
      </c>
      <c r="E211" s="71" t="s">
        <v>17</v>
      </c>
      <c r="F211" s="32" t="s">
        <v>9</v>
      </c>
      <c r="G211" s="47" t="s">
        <v>9</v>
      </c>
      <c r="H211" s="44" t="s">
        <v>9</v>
      </c>
      <c r="I211" s="37" t="s">
        <v>9</v>
      </c>
      <c r="J211" s="37" t="s">
        <v>9</v>
      </c>
      <c r="K211" s="37" t="s">
        <v>9</v>
      </c>
      <c r="L211" s="31" t="s">
        <v>9</v>
      </c>
      <c r="M211" s="203">
        <v>967827</v>
      </c>
      <c r="N211" s="45"/>
    </row>
    <row r="212" spans="1:14" x14ac:dyDescent="0.3">
      <c r="A212" s="52">
        <f t="shared" ca="1" si="3"/>
        <v>25</v>
      </c>
      <c r="B212" s="51">
        <v>33288</v>
      </c>
      <c r="C212" s="29" t="s">
        <v>13</v>
      </c>
      <c r="D212" s="50" t="s">
        <v>9</v>
      </c>
      <c r="E212" s="187" t="s">
        <v>213</v>
      </c>
      <c r="F212" s="85" t="s">
        <v>9</v>
      </c>
      <c r="G212" s="47" t="s">
        <v>9</v>
      </c>
      <c r="H212" s="29" t="s">
        <v>9</v>
      </c>
      <c r="I212" s="32" t="s">
        <v>9</v>
      </c>
      <c r="J212" s="31" t="s">
        <v>9</v>
      </c>
      <c r="K212" s="37" t="s">
        <v>9</v>
      </c>
      <c r="L212" s="31" t="s">
        <v>9</v>
      </c>
      <c r="M212" s="203">
        <v>967852</v>
      </c>
      <c r="N212" s="44"/>
    </row>
    <row r="213" spans="1:14" x14ac:dyDescent="0.3">
      <c r="A213" s="52">
        <f t="shared" ca="1" si="3"/>
        <v>44</v>
      </c>
      <c r="B213" s="79">
        <v>26441</v>
      </c>
      <c r="C213" s="29" t="s">
        <v>63</v>
      </c>
      <c r="D213" s="50" t="s">
        <v>9</v>
      </c>
      <c r="E213" s="71" t="s">
        <v>106</v>
      </c>
      <c r="F213" s="85" t="s">
        <v>9</v>
      </c>
      <c r="G213" s="47" t="s">
        <v>9</v>
      </c>
      <c r="H213" s="44" t="s">
        <v>9</v>
      </c>
      <c r="I213" s="32" t="s">
        <v>9</v>
      </c>
      <c r="J213" s="32" t="s">
        <v>9</v>
      </c>
      <c r="K213" s="37" t="s">
        <v>9</v>
      </c>
      <c r="L213" s="37" t="s">
        <v>9</v>
      </c>
      <c r="M213" s="203">
        <v>967853</v>
      </c>
      <c r="N213" s="44"/>
    </row>
    <row r="214" spans="1:14" x14ac:dyDescent="0.3">
      <c r="A214" s="52">
        <f t="shared" ca="1" si="3"/>
        <v>32</v>
      </c>
      <c r="B214" s="79">
        <v>30854</v>
      </c>
      <c r="C214" s="29" t="s">
        <v>192</v>
      </c>
      <c r="D214" s="108" t="s">
        <v>9</v>
      </c>
      <c r="E214" s="71" t="s">
        <v>17</v>
      </c>
      <c r="F214" s="85" t="s">
        <v>9</v>
      </c>
      <c r="G214" s="47" t="s">
        <v>9</v>
      </c>
      <c r="H214" s="44" t="s">
        <v>9</v>
      </c>
      <c r="I214" s="37" t="s">
        <v>9</v>
      </c>
      <c r="J214" s="37" t="s">
        <v>9</v>
      </c>
      <c r="K214" s="37" t="s">
        <v>9</v>
      </c>
      <c r="L214" s="37" t="s">
        <v>9</v>
      </c>
      <c r="M214" s="203">
        <v>967806</v>
      </c>
      <c r="N214" s="29"/>
    </row>
    <row r="215" spans="1:14" x14ac:dyDescent="0.3">
      <c r="A215" s="52">
        <f t="shared" ca="1" si="3"/>
        <v>31</v>
      </c>
      <c r="B215" s="51">
        <v>31056</v>
      </c>
      <c r="C215" s="29" t="s">
        <v>19</v>
      </c>
      <c r="D215" s="50" t="s">
        <v>12</v>
      </c>
      <c r="E215" s="71" t="s">
        <v>56</v>
      </c>
      <c r="F215" s="85" t="s">
        <v>9</v>
      </c>
      <c r="G215" s="47" t="s">
        <v>9</v>
      </c>
      <c r="H215" s="29" t="s">
        <v>9</v>
      </c>
      <c r="I215" s="32" t="s">
        <v>9</v>
      </c>
      <c r="J215" s="37" t="s">
        <v>9</v>
      </c>
      <c r="K215" s="32" t="s">
        <v>9</v>
      </c>
      <c r="L215" s="187" t="s">
        <v>9</v>
      </c>
      <c r="M215" s="203">
        <v>967830</v>
      </c>
      <c r="N215" s="29"/>
    </row>
    <row r="216" spans="1:14" x14ac:dyDescent="0.3">
      <c r="A216" s="52">
        <f t="shared" ca="1" si="3"/>
        <v>23</v>
      </c>
      <c r="B216" s="51">
        <v>34081</v>
      </c>
      <c r="C216" s="29" t="s">
        <v>13</v>
      </c>
      <c r="D216" s="50" t="s">
        <v>9</v>
      </c>
      <c r="E216" s="71" t="s">
        <v>17</v>
      </c>
      <c r="F216" s="85" t="s">
        <v>9</v>
      </c>
      <c r="G216" s="47" t="s">
        <v>9</v>
      </c>
      <c r="H216" s="29" t="s">
        <v>9</v>
      </c>
      <c r="I216" s="32" t="s">
        <v>9</v>
      </c>
      <c r="J216" s="32" t="s">
        <v>9</v>
      </c>
      <c r="K216" s="32" t="s">
        <v>9</v>
      </c>
      <c r="L216" s="32" t="s">
        <v>9</v>
      </c>
      <c r="M216" s="203">
        <v>967828</v>
      </c>
      <c r="N216" s="44"/>
    </row>
    <row r="217" spans="1:14" x14ac:dyDescent="0.3">
      <c r="A217" s="52">
        <f t="shared" ca="1" si="3"/>
        <v>31</v>
      </c>
      <c r="B217" s="51">
        <v>31337</v>
      </c>
      <c r="C217" s="29" t="s">
        <v>13</v>
      </c>
      <c r="D217" s="50" t="s">
        <v>9</v>
      </c>
      <c r="E217" s="71" t="s">
        <v>106</v>
      </c>
      <c r="F217" s="85" t="s">
        <v>9</v>
      </c>
      <c r="G217" s="47" t="s">
        <v>9</v>
      </c>
      <c r="H217" s="29" t="s">
        <v>9</v>
      </c>
      <c r="I217" s="32" t="s">
        <v>9</v>
      </c>
      <c r="J217" s="32" t="s">
        <v>9</v>
      </c>
      <c r="K217" s="37" t="s">
        <v>9</v>
      </c>
      <c r="L217" s="32" t="s">
        <v>9</v>
      </c>
      <c r="M217" s="203">
        <v>967835</v>
      </c>
      <c r="N217" s="44"/>
    </row>
    <row r="218" spans="1:14" x14ac:dyDescent="0.3">
      <c r="A218" s="52">
        <f t="shared" ca="1" si="3"/>
        <v>49</v>
      </c>
      <c r="B218" s="51">
        <v>24786</v>
      </c>
      <c r="C218" s="29" t="s">
        <v>13</v>
      </c>
      <c r="D218" s="50" t="s">
        <v>9</v>
      </c>
      <c r="E218" s="71" t="s">
        <v>11</v>
      </c>
      <c r="F218" s="85" t="s">
        <v>9</v>
      </c>
      <c r="G218" s="47" t="s">
        <v>9</v>
      </c>
      <c r="H218" s="71" t="s">
        <v>91</v>
      </c>
      <c r="I218" s="32" t="s">
        <v>9</v>
      </c>
      <c r="J218" s="32" t="s">
        <v>9</v>
      </c>
      <c r="K218" s="32" t="s">
        <v>9</v>
      </c>
      <c r="L218" s="32" t="s">
        <v>9</v>
      </c>
      <c r="M218" s="203">
        <v>967840</v>
      </c>
      <c r="N218" s="44"/>
    </row>
    <row r="219" spans="1:14" x14ac:dyDescent="0.3">
      <c r="A219" s="52">
        <f t="shared" ca="1" si="3"/>
        <v>38</v>
      </c>
      <c r="B219" s="51">
        <v>28542</v>
      </c>
      <c r="C219" s="29" t="s">
        <v>13</v>
      </c>
      <c r="D219" s="50" t="s">
        <v>9</v>
      </c>
      <c r="E219" s="187" t="s">
        <v>214</v>
      </c>
      <c r="F219" s="85" t="s">
        <v>9</v>
      </c>
      <c r="G219" s="47" t="s">
        <v>9</v>
      </c>
      <c r="H219" s="71" t="s">
        <v>91</v>
      </c>
      <c r="I219" s="37" t="s">
        <v>9</v>
      </c>
      <c r="J219" s="32" t="s">
        <v>9</v>
      </c>
      <c r="K219" s="37" t="s">
        <v>9</v>
      </c>
      <c r="L219" s="37" t="s">
        <v>9</v>
      </c>
      <c r="M219" s="203">
        <v>967854</v>
      </c>
      <c r="N219" s="44"/>
    </row>
    <row r="220" spans="1:14" x14ac:dyDescent="0.3">
      <c r="A220" s="52">
        <f t="shared" ca="1" si="3"/>
        <v>23</v>
      </c>
      <c r="B220" s="51">
        <v>34002</v>
      </c>
      <c r="C220" s="29" t="s">
        <v>13</v>
      </c>
      <c r="D220" s="50" t="s">
        <v>9</v>
      </c>
      <c r="E220" s="71" t="s">
        <v>17</v>
      </c>
      <c r="F220" s="85" t="s">
        <v>9</v>
      </c>
      <c r="G220" s="47" t="s">
        <v>9</v>
      </c>
      <c r="H220" s="170" t="s">
        <v>9</v>
      </c>
      <c r="I220" s="32" t="s">
        <v>9</v>
      </c>
      <c r="J220" s="32" t="s">
        <v>9</v>
      </c>
      <c r="K220" s="32" t="s">
        <v>9</v>
      </c>
      <c r="L220" s="37" t="s">
        <v>9</v>
      </c>
      <c r="M220" s="203">
        <v>967809</v>
      </c>
      <c r="N220" s="44"/>
    </row>
    <row r="221" spans="1:14" x14ac:dyDescent="0.3">
      <c r="A221" s="52">
        <f t="shared" ca="1" si="3"/>
        <v>21</v>
      </c>
      <c r="B221" s="79">
        <v>34953</v>
      </c>
      <c r="C221" s="29" t="s">
        <v>13</v>
      </c>
      <c r="D221" s="50" t="s">
        <v>9</v>
      </c>
      <c r="E221" s="71" t="s">
        <v>17</v>
      </c>
      <c r="F221" s="48" t="s">
        <v>9</v>
      </c>
      <c r="G221" s="47" t="s">
        <v>9</v>
      </c>
      <c r="H221" s="44" t="s">
        <v>9</v>
      </c>
      <c r="I221" s="32" t="s">
        <v>9</v>
      </c>
      <c r="J221" s="32" t="s">
        <v>9</v>
      </c>
      <c r="K221" s="37" t="s">
        <v>9</v>
      </c>
      <c r="L221" s="31" t="s">
        <v>9</v>
      </c>
      <c r="M221" s="203">
        <v>967855</v>
      </c>
      <c r="N221" s="44"/>
    </row>
    <row r="222" spans="1:14" x14ac:dyDescent="0.3">
      <c r="A222" s="52">
        <f t="shared" ca="1" si="3"/>
        <v>34</v>
      </c>
      <c r="B222" s="51">
        <v>30205</v>
      </c>
      <c r="C222" s="29" t="s">
        <v>13</v>
      </c>
      <c r="D222" s="50" t="s">
        <v>9</v>
      </c>
      <c r="E222" s="71" t="s">
        <v>17</v>
      </c>
      <c r="F222" s="48" t="s">
        <v>9</v>
      </c>
      <c r="G222" s="47" t="s">
        <v>9</v>
      </c>
      <c r="H222" s="29" t="s">
        <v>9</v>
      </c>
      <c r="I222" s="32" t="s">
        <v>9</v>
      </c>
      <c r="J222" s="32" t="s">
        <v>9</v>
      </c>
      <c r="K222" s="32" t="s">
        <v>9</v>
      </c>
      <c r="L222" s="32" t="s">
        <v>9</v>
      </c>
      <c r="M222" s="203">
        <v>967838</v>
      </c>
      <c r="N222" s="44"/>
    </row>
    <row r="223" spans="1:14" x14ac:dyDescent="0.3">
      <c r="A223" s="52">
        <f t="shared" ca="1" si="3"/>
        <v>22</v>
      </c>
      <c r="B223" s="51">
        <v>34418</v>
      </c>
      <c r="C223" s="29" t="s">
        <v>13</v>
      </c>
      <c r="D223" s="108" t="s">
        <v>9</v>
      </c>
      <c r="E223" s="162" t="s">
        <v>106</v>
      </c>
      <c r="F223" s="85" t="s">
        <v>9</v>
      </c>
      <c r="G223" s="47" t="s">
        <v>9</v>
      </c>
      <c r="H223" s="29" t="s">
        <v>9</v>
      </c>
      <c r="I223" s="32" t="s">
        <v>9</v>
      </c>
      <c r="J223" s="32" t="s">
        <v>9</v>
      </c>
      <c r="K223" s="37" t="s">
        <v>9</v>
      </c>
      <c r="L223" s="32" t="s">
        <v>9</v>
      </c>
      <c r="M223" s="203">
        <v>967861</v>
      </c>
      <c r="N223" s="44"/>
    </row>
    <row r="224" spans="1:14" x14ac:dyDescent="0.3">
      <c r="A224" s="52">
        <f t="shared" ca="1" si="3"/>
        <v>39</v>
      </c>
      <c r="B224" s="183">
        <v>28388</v>
      </c>
      <c r="C224" s="29" t="s">
        <v>13</v>
      </c>
      <c r="D224" s="108" t="s">
        <v>9</v>
      </c>
      <c r="E224" s="71" t="s">
        <v>17</v>
      </c>
      <c r="F224" s="85" t="s">
        <v>9</v>
      </c>
      <c r="G224" s="47" t="s">
        <v>9</v>
      </c>
      <c r="H224" s="29" t="s">
        <v>9</v>
      </c>
      <c r="I224" s="37" t="s">
        <v>9</v>
      </c>
      <c r="J224" s="37" t="s">
        <v>9</v>
      </c>
      <c r="K224" s="37" t="s">
        <v>9</v>
      </c>
      <c r="L224" s="32" t="s">
        <v>9</v>
      </c>
      <c r="M224" s="203">
        <v>967814</v>
      </c>
      <c r="N224" s="29"/>
    </row>
    <row r="225" spans="1:14" x14ac:dyDescent="0.3">
      <c r="A225" s="52">
        <f t="shared" ca="1" si="3"/>
        <v>25</v>
      </c>
      <c r="B225" s="79">
        <v>33525</v>
      </c>
      <c r="C225" s="29" t="s">
        <v>13</v>
      </c>
      <c r="D225" s="50" t="s">
        <v>9</v>
      </c>
      <c r="E225" s="71" t="s">
        <v>215</v>
      </c>
      <c r="F225" s="85" t="s">
        <v>9</v>
      </c>
      <c r="G225" s="47" t="s">
        <v>9</v>
      </c>
      <c r="H225" s="44" t="s">
        <v>9</v>
      </c>
      <c r="I225" s="37" t="s">
        <v>9</v>
      </c>
      <c r="J225" s="37" t="s">
        <v>9</v>
      </c>
      <c r="K225" s="30" t="s">
        <v>9</v>
      </c>
      <c r="L225" s="37" t="s">
        <v>9</v>
      </c>
      <c r="M225" s="203">
        <v>967848</v>
      </c>
      <c r="N225" s="44"/>
    </row>
    <row r="226" spans="1:14" x14ac:dyDescent="0.3">
      <c r="A226" s="52">
        <f t="shared" ca="1" si="3"/>
        <v>29</v>
      </c>
      <c r="B226" s="51">
        <v>32023</v>
      </c>
      <c r="C226" s="29" t="s">
        <v>13</v>
      </c>
      <c r="D226" s="50" t="s">
        <v>9</v>
      </c>
      <c r="E226" s="71" t="s">
        <v>216</v>
      </c>
      <c r="F226" s="85" t="s">
        <v>9</v>
      </c>
      <c r="G226" s="47" t="s">
        <v>9</v>
      </c>
      <c r="H226" s="29" t="s">
        <v>9</v>
      </c>
      <c r="I226" s="32" t="s">
        <v>9</v>
      </c>
      <c r="J226" s="32" t="s">
        <v>9</v>
      </c>
      <c r="K226" s="32" t="s">
        <v>9</v>
      </c>
      <c r="L226" s="37" t="s">
        <v>9</v>
      </c>
      <c r="M226" s="203">
        <v>967856</v>
      </c>
      <c r="N226" s="44"/>
    </row>
    <row r="227" spans="1:14" x14ac:dyDescent="0.3">
      <c r="A227" s="52">
        <f t="shared" ca="1" si="3"/>
        <v>24</v>
      </c>
      <c r="B227" s="79">
        <v>33860</v>
      </c>
      <c r="C227" s="29" t="s">
        <v>13</v>
      </c>
      <c r="D227" s="108" t="s">
        <v>9</v>
      </c>
      <c r="E227" s="71" t="s">
        <v>17</v>
      </c>
      <c r="F227" s="85" t="s">
        <v>9</v>
      </c>
      <c r="G227" s="47" t="s">
        <v>9</v>
      </c>
      <c r="H227" s="29" t="s">
        <v>9</v>
      </c>
      <c r="I227" s="32" t="s">
        <v>9</v>
      </c>
      <c r="J227" s="32" t="s">
        <v>9</v>
      </c>
      <c r="K227" s="37" t="s">
        <v>9</v>
      </c>
      <c r="L227" s="37" t="s">
        <v>9</v>
      </c>
      <c r="M227" s="203">
        <v>967834</v>
      </c>
      <c r="N227" s="44"/>
    </row>
    <row r="228" spans="1:14" x14ac:dyDescent="0.3">
      <c r="A228" s="52">
        <f t="shared" ca="1" si="3"/>
        <v>39</v>
      </c>
      <c r="B228" s="140">
        <v>28146</v>
      </c>
      <c r="C228" s="71" t="s">
        <v>13</v>
      </c>
      <c r="D228" s="111" t="s">
        <v>9</v>
      </c>
      <c r="E228" s="71" t="s">
        <v>17</v>
      </c>
      <c r="F228" s="64" t="s">
        <v>9</v>
      </c>
      <c r="G228" s="138" t="s">
        <v>9</v>
      </c>
      <c r="H228" s="71" t="s">
        <v>9</v>
      </c>
      <c r="I228" s="31" t="s">
        <v>9</v>
      </c>
      <c r="J228" s="31" t="s">
        <v>9</v>
      </c>
      <c r="K228" s="31" t="s">
        <v>9</v>
      </c>
      <c r="L228" s="31" t="s">
        <v>9</v>
      </c>
      <c r="M228" s="212">
        <v>967813</v>
      </c>
      <c r="N228" s="71"/>
    </row>
    <row r="229" spans="1:14" x14ac:dyDescent="0.3">
      <c r="A229" s="52">
        <f t="shared" ca="1" si="3"/>
        <v>24</v>
      </c>
      <c r="B229" s="79">
        <v>33884</v>
      </c>
      <c r="C229" s="29" t="s">
        <v>63</v>
      </c>
      <c r="D229" s="50" t="s">
        <v>12</v>
      </c>
      <c r="E229" s="71" t="s">
        <v>11</v>
      </c>
      <c r="F229" s="48" t="s">
        <v>9</v>
      </c>
      <c r="G229" s="47" t="s">
        <v>9</v>
      </c>
      <c r="H229" s="29" t="s">
        <v>16</v>
      </c>
      <c r="I229" s="31" t="s">
        <v>9</v>
      </c>
      <c r="J229" s="31" t="s">
        <v>9</v>
      </c>
      <c r="K229" s="32" t="s">
        <v>9</v>
      </c>
      <c r="L229" s="32" t="s">
        <v>9</v>
      </c>
      <c r="M229" s="203">
        <v>967837</v>
      </c>
      <c r="N229" s="29"/>
    </row>
    <row r="230" spans="1:14" x14ac:dyDescent="0.3">
      <c r="A230" s="52">
        <f t="shared" ca="1" si="3"/>
        <v>19</v>
      </c>
      <c r="B230" s="79">
        <v>35720</v>
      </c>
      <c r="C230" s="29" t="s">
        <v>13</v>
      </c>
      <c r="D230" s="50" t="s">
        <v>9</v>
      </c>
      <c r="E230" s="71" t="s">
        <v>106</v>
      </c>
      <c r="F230" s="85" t="s">
        <v>9</v>
      </c>
      <c r="G230" s="47" t="s">
        <v>9</v>
      </c>
      <c r="H230" s="29" t="s">
        <v>9</v>
      </c>
      <c r="I230" s="32" t="s">
        <v>9</v>
      </c>
      <c r="J230" s="31" t="s">
        <v>9</v>
      </c>
      <c r="K230" s="37" t="s">
        <v>9</v>
      </c>
      <c r="L230" s="37" t="s">
        <v>9</v>
      </c>
      <c r="M230" s="203">
        <v>967836</v>
      </c>
      <c r="N230" s="29"/>
    </row>
    <row r="231" spans="1:14" x14ac:dyDescent="0.3">
      <c r="A231" s="52">
        <f t="shared" ca="1" si="3"/>
        <v>25</v>
      </c>
      <c r="B231" s="51">
        <v>33415</v>
      </c>
      <c r="C231" s="29" t="s">
        <v>13</v>
      </c>
      <c r="D231" s="108" t="s">
        <v>9</v>
      </c>
      <c r="E231" s="29" t="s">
        <v>56</v>
      </c>
      <c r="F231" s="85" t="s">
        <v>9</v>
      </c>
      <c r="G231" s="47" t="s">
        <v>9</v>
      </c>
      <c r="H231" s="29" t="s">
        <v>9</v>
      </c>
      <c r="I231" s="32" t="s">
        <v>9</v>
      </c>
      <c r="J231" s="32" t="s">
        <v>9</v>
      </c>
      <c r="K231" s="32" t="s">
        <v>9</v>
      </c>
      <c r="L231" s="32" t="s">
        <v>9</v>
      </c>
      <c r="M231" s="203">
        <v>967833</v>
      </c>
      <c r="N231" s="44"/>
    </row>
    <row r="232" spans="1:14" x14ac:dyDescent="0.3">
      <c r="A232" s="52">
        <f t="shared" ca="1" si="3"/>
        <v>30</v>
      </c>
      <c r="B232" s="51">
        <v>31753</v>
      </c>
      <c r="C232" s="29" t="s">
        <v>29</v>
      </c>
      <c r="D232" s="50" t="s">
        <v>12</v>
      </c>
      <c r="E232" s="162" t="s">
        <v>17</v>
      </c>
      <c r="F232" s="85" t="s">
        <v>9</v>
      </c>
      <c r="G232" s="47" t="s">
        <v>9</v>
      </c>
      <c r="H232" s="29" t="s">
        <v>9</v>
      </c>
      <c r="I232" s="32" t="s">
        <v>9</v>
      </c>
      <c r="J232" s="31" t="s">
        <v>9</v>
      </c>
      <c r="K232" s="32" t="s">
        <v>9</v>
      </c>
      <c r="L232" s="32" t="s">
        <v>9</v>
      </c>
      <c r="M232" s="203">
        <v>967862</v>
      </c>
      <c r="N232" s="44"/>
    </row>
    <row r="233" spans="1:14" x14ac:dyDescent="0.3">
      <c r="A233" s="52">
        <f t="shared" ca="1" si="3"/>
        <v>22</v>
      </c>
      <c r="B233" s="51">
        <v>34381</v>
      </c>
      <c r="C233" s="29" t="s">
        <v>13</v>
      </c>
      <c r="D233" s="108" t="s">
        <v>9</v>
      </c>
      <c r="E233" s="162" t="s">
        <v>25</v>
      </c>
      <c r="F233" s="85" t="s">
        <v>9</v>
      </c>
      <c r="G233" s="47" t="s">
        <v>9</v>
      </c>
      <c r="H233" s="71" t="s">
        <v>91</v>
      </c>
      <c r="I233" s="32" t="s">
        <v>9</v>
      </c>
      <c r="J233" s="32" t="s">
        <v>9</v>
      </c>
      <c r="K233" s="37" t="s">
        <v>9</v>
      </c>
      <c r="L233" s="32" t="s">
        <v>9</v>
      </c>
      <c r="M233" s="203">
        <v>967863</v>
      </c>
      <c r="N233" s="44"/>
    </row>
    <row r="234" spans="1:14" x14ac:dyDescent="0.3">
      <c r="A234" s="52">
        <f t="shared" ca="1" si="3"/>
        <v>30</v>
      </c>
      <c r="B234" s="79">
        <v>31498</v>
      </c>
      <c r="C234" s="29" t="s">
        <v>13</v>
      </c>
      <c r="D234" s="108" t="s">
        <v>9</v>
      </c>
      <c r="E234" s="213" t="s">
        <v>208</v>
      </c>
      <c r="F234" s="85" t="s">
        <v>9</v>
      </c>
      <c r="G234" s="47" t="s">
        <v>9</v>
      </c>
      <c r="H234" s="29" t="s">
        <v>9</v>
      </c>
      <c r="I234" s="32" t="s">
        <v>9</v>
      </c>
      <c r="J234" s="32" t="s">
        <v>9</v>
      </c>
      <c r="K234" s="32" t="s">
        <v>9</v>
      </c>
      <c r="L234" s="32" t="s">
        <v>9</v>
      </c>
      <c r="M234" s="203">
        <v>967864</v>
      </c>
      <c r="N234" s="45"/>
    </row>
    <row r="235" spans="1:14" x14ac:dyDescent="0.3">
      <c r="A235" s="52">
        <f t="shared" ca="1" si="3"/>
        <v>26</v>
      </c>
      <c r="B235" s="79">
        <v>33103</v>
      </c>
      <c r="C235" s="29" t="s">
        <v>13</v>
      </c>
      <c r="D235" s="50" t="s">
        <v>9</v>
      </c>
      <c r="E235" s="162" t="s">
        <v>106</v>
      </c>
      <c r="F235" s="85" t="s">
        <v>9</v>
      </c>
      <c r="G235" s="47" t="s">
        <v>9</v>
      </c>
      <c r="H235" s="44" t="s">
        <v>9</v>
      </c>
      <c r="I235" s="37" t="s">
        <v>9</v>
      </c>
      <c r="J235" s="37" t="s">
        <v>9</v>
      </c>
      <c r="K235" s="37" t="s">
        <v>9</v>
      </c>
      <c r="L235" s="37" t="s">
        <v>9</v>
      </c>
      <c r="M235" s="203">
        <v>967881</v>
      </c>
      <c r="N235" s="44"/>
    </row>
    <row r="236" spans="1:14" x14ac:dyDescent="0.3">
      <c r="A236" s="52">
        <f t="shared" ca="1" si="3"/>
        <v>33</v>
      </c>
      <c r="B236" s="79">
        <v>30620</v>
      </c>
      <c r="C236" s="29" t="s">
        <v>13</v>
      </c>
      <c r="D236" s="50" t="s">
        <v>19</v>
      </c>
      <c r="E236" s="29" t="s">
        <v>203</v>
      </c>
      <c r="F236" s="85" t="s">
        <v>9</v>
      </c>
      <c r="G236" s="47" t="s">
        <v>9</v>
      </c>
      <c r="H236" s="44" t="s">
        <v>9</v>
      </c>
      <c r="I236" s="37" t="s">
        <v>9</v>
      </c>
      <c r="J236" s="37" t="s">
        <v>9</v>
      </c>
      <c r="K236" s="32" t="s">
        <v>9</v>
      </c>
      <c r="L236" s="32" t="s">
        <v>9</v>
      </c>
      <c r="M236" s="203">
        <v>967865</v>
      </c>
      <c r="N236" s="44"/>
    </row>
    <row r="237" spans="1:14" x14ac:dyDescent="0.3">
      <c r="A237" s="52">
        <f t="shared" ca="1" si="3"/>
        <v>23</v>
      </c>
      <c r="B237" s="51">
        <v>34176</v>
      </c>
      <c r="C237" s="29" t="s">
        <v>63</v>
      </c>
      <c r="D237" s="50" t="s">
        <v>45</v>
      </c>
      <c r="E237" s="29" t="s">
        <v>217</v>
      </c>
      <c r="F237" s="48" t="s">
        <v>9</v>
      </c>
      <c r="G237" s="47" t="s">
        <v>9</v>
      </c>
      <c r="H237" s="29" t="s">
        <v>9</v>
      </c>
      <c r="I237" s="31" t="s">
        <v>9</v>
      </c>
      <c r="J237" s="37" t="s">
        <v>9</v>
      </c>
      <c r="K237" s="37" t="s">
        <v>9</v>
      </c>
      <c r="L237" s="32" t="s">
        <v>9</v>
      </c>
      <c r="M237" s="203">
        <v>967873</v>
      </c>
      <c r="N237" s="44"/>
    </row>
    <row r="238" spans="1:14" x14ac:dyDescent="0.3">
      <c r="A238" s="52">
        <f t="shared" ca="1" si="3"/>
        <v>26</v>
      </c>
      <c r="B238" s="51">
        <v>32914</v>
      </c>
      <c r="C238" s="29" t="s">
        <v>63</v>
      </c>
      <c r="D238" s="50" t="s">
        <v>12</v>
      </c>
      <c r="E238" s="162" t="s">
        <v>95</v>
      </c>
      <c r="F238" s="32" t="s">
        <v>9</v>
      </c>
      <c r="G238" s="47" t="s">
        <v>9</v>
      </c>
      <c r="H238" s="29" t="s">
        <v>9</v>
      </c>
      <c r="I238" s="32" t="s">
        <v>9</v>
      </c>
      <c r="J238" s="32" t="s">
        <v>9</v>
      </c>
      <c r="K238" s="32" t="s">
        <v>9</v>
      </c>
      <c r="L238" s="31" t="s">
        <v>9</v>
      </c>
      <c r="M238" s="203">
        <v>967886</v>
      </c>
      <c r="N238" s="45"/>
    </row>
    <row r="239" spans="1:14" x14ac:dyDescent="0.3">
      <c r="A239" s="52">
        <f t="shared" ca="1" si="3"/>
        <v>23</v>
      </c>
      <c r="B239" s="79">
        <v>34251</v>
      </c>
      <c r="C239" s="29" t="s">
        <v>13</v>
      </c>
      <c r="D239" s="50" t="s">
        <v>9</v>
      </c>
      <c r="E239" s="29" t="s">
        <v>17</v>
      </c>
      <c r="F239" s="85" t="s">
        <v>9</v>
      </c>
      <c r="G239" s="47" t="s">
        <v>9</v>
      </c>
      <c r="H239" s="44" t="s">
        <v>9</v>
      </c>
      <c r="I239" s="37" t="s">
        <v>9</v>
      </c>
      <c r="J239" s="37" t="s">
        <v>9</v>
      </c>
      <c r="K239" s="37" t="s">
        <v>9</v>
      </c>
      <c r="L239" s="37" t="s">
        <v>9</v>
      </c>
      <c r="M239" s="203">
        <v>967847</v>
      </c>
      <c r="N239" s="44"/>
    </row>
    <row r="240" spans="1:14" x14ac:dyDescent="0.3">
      <c r="A240" s="52">
        <f t="shared" ca="1" si="3"/>
        <v>27</v>
      </c>
      <c r="B240" s="79">
        <v>32551</v>
      </c>
      <c r="C240" s="37" t="s">
        <v>13</v>
      </c>
      <c r="D240" s="50" t="s">
        <v>9</v>
      </c>
      <c r="E240" s="29" t="s">
        <v>11</v>
      </c>
      <c r="F240" s="200" t="s">
        <v>9</v>
      </c>
      <c r="G240" s="201" t="s">
        <v>9</v>
      </c>
      <c r="H240" s="44" t="s">
        <v>9</v>
      </c>
      <c r="I240" s="37" t="s">
        <v>9</v>
      </c>
      <c r="J240" s="31" t="s">
        <v>9</v>
      </c>
      <c r="K240" s="37" t="s">
        <v>9</v>
      </c>
      <c r="L240" s="37" t="s">
        <v>9</v>
      </c>
      <c r="M240" s="203">
        <v>967845</v>
      </c>
      <c r="N240" s="44"/>
    </row>
    <row r="241" spans="1:14" x14ac:dyDescent="0.3">
      <c r="A241" s="52">
        <f t="shared" ca="1" si="3"/>
        <v>44</v>
      </c>
      <c r="B241" s="79">
        <v>26632</v>
      </c>
      <c r="C241" s="37" t="s">
        <v>52</v>
      </c>
      <c r="D241" s="50" t="s">
        <v>12</v>
      </c>
      <c r="E241" s="162" t="s">
        <v>218</v>
      </c>
      <c r="F241" s="48" t="s">
        <v>9</v>
      </c>
      <c r="G241" s="201" t="s">
        <v>9</v>
      </c>
      <c r="H241" s="44" t="s">
        <v>9</v>
      </c>
      <c r="I241" s="31" t="s">
        <v>9</v>
      </c>
      <c r="J241" s="31" t="s">
        <v>9</v>
      </c>
      <c r="K241" s="37" t="s">
        <v>9</v>
      </c>
      <c r="L241" s="32" t="s">
        <v>9</v>
      </c>
      <c r="M241" s="203">
        <v>967867</v>
      </c>
      <c r="N241" s="172"/>
    </row>
    <row r="242" spans="1:14" x14ac:dyDescent="0.3">
      <c r="A242" s="52">
        <f t="shared" ca="1" si="3"/>
        <v>20</v>
      </c>
      <c r="B242" s="79">
        <v>35361</v>
      </c>
      <c r="C242" s="37" t="s">
        <v>63</v>
      </c>
      <c r="D242" s="50" t="s">
        <v>12</v>
      </c>
      <c r="E242" s="29" t="s">
        <v>86</v>
      </c>
      <c r="F242" s="48" t="s">
        <v>9</v>
      </c>
      <c r="G242" s="201" t="s">
        <v>9</v>
      </c>
      <c r="H242" s="44" t="s">
        <v>219</v>
      </c>
      <c r="I242" s="32" t="s">
        <v>9</v>
      </c>
      <c r="J242" s="32" t="s">
        <v>9</v>
      </c>
      <c r="K242" s="37" t="s">
        <v>9</v>
      </c>
      <c r="L242" s="37" t="s">
        <v>9</v>
      </c>
      <c r="M242" s="203">
        <v>967868</v>
      </c>
      <c r="N242" s="45"/>
    </row>
    <row r="243" spans="1:14" x14ac:dyDescent="0.3">
      <c r="A243" s="52">
        <f t="shared" ca="1" si="3"/>
        <v>32</v>
      </c>
      <c r="B243" s="51">
        <v>30983</v>
      </c>
      <c r="C243" s="29" t="s">
        <v>220</v>
      </c>
      <c r="D243" s="50" t="s">
        <v>12</v>
      </c>
      <c r="E243" s="29" t="s">
        <v>43</v>
      </c>
      <c r="F243" s="85" t="s">
        <v>9</v>
      </c>
      <c r="G243" s="47" t="s">
        <v>9</v>
      </c>
      <c r="H243" s="29" t="s">
        <v>9</v>
      </c>
      <c r="I243" s="32" t="s">
        <v>9</v>
      </c>
      <c r="J243" s="32" t="s">
        <v>9</v>
      </c>
      <c r="K243" s="32" t="s">
        <v>9</v>
      </c>
      <c r="L243" s="32" t="s">
        <v>9</v>
      </c>
      <c r="M243" s="203">
        <v>967843</v>
      </c>
      <c r="N243" s="44"/>
    </row>
    <row r="244" spans="1:14" x14ac:dyDescent="0.3">
      <c r="A244" s="52">
        <f t="shared" ca="1" si="3"/>
        <v>22</v>
      </c>
      <c r="B244" s="79">
        <v>34359</v>
      </c>
      <c r="C244" s="29" t="s">
        <v>221</v>
      </c>
      <c r="D244" s="50" t="s">
        <v>12</v>
      </c>
      <c r="E244" s="29" t="s">
        <v>48</v>
      </c>
      <c r="F244" s="85" t="s">
        <v>9</v>
      </c>
      <c r="G244" s="47" t="s">
        <v>9</v>
      </c>
      <c r="H244" s="44" t="s">
        <v>9</v>
      </c>
      <c r="I244" s="37" t="s">
        <v>9</v>
      </c>
      <c r="J244" s="37" t="s">
        <v>9</v>
      </c>
      <c r="K244" s="37" t="s">
        <v>9</v>
      </c>
      <c r="L244" s="32" t="s">
        <v>9</v>
      </c>
      <c r="M244" s="203">
        <v>967842</v>
      </c>
      <c r="N244" s="29"/>
    </row>
    <row r="245" spans="1:14" x14ac:dyDescent="0.3">
      <c r="A245" s="52">
        <f t="shared" ca="1" si="3"/>
        <v>26</v>
      </c>
      <c r="B245" s="79">
        <v>32974</v>
      </c>
      <c r="C245" s="37" t="s">
        <v>13</v>
      </c>
      <c r="D245" s="50" t="s">
        <v>9</v>
      </c>
      <c r="E245" s="29" t="s">
        <v>17</v>
      </c>
      <c r="F245" s="200" t="s">
        <v>9</v>
      </c>
      <c r="G245" s="47" t="s">
        <v>9</v>
      </c>
      <c r="H245" s="44" t="s">
        <v>9</v>
      </c>
      <c r="I245" s="31" t="s">
        <v>9</v>
      </c>
      <c r="J245" s="31" t="s">
        <v>9</v>
      </c>
      <c r="K245" s="37" t="s">
        <v>9</v>
      </c>
      <c r="L245" s="32" t="s">
        <v>9</v>
      </c>
      <c r="M245" s="203">
        <v>967876</v>
      </c>
      <c r="N245" s="44"/>
    </row>
    <row r="246" spans="1:14" x14ac:dyDescent="0.3">
      <c r="A246" s="52">
        <f t="shared" ca="1" si="3"/>
        <v>21</v>
      </c>
      <c r="B246" s="51">
        <v>34749</v>
      </c>
      <c r="C246" s="29" t="s">
        <v>13</v>
      </c>
      <c r="D246" s="50" t="s">
        <v>9</v>
      </c>
      <c r="E246" s="162" t="s">
        <v>106</v>
      </c>
      <c r="F246" s="48" t="s">
        <v>9</v>
      </c>
      <c r="G246" s="47" t="s">
        <v>9</v>
      </c>
      <c r="H246" s="29" t="s">
        <v>9</v>
      </c>
      <c r="I246" s="32" t="s">
        <v>9</v>
      </c>
      <c r="J246" s="32" t="s">
        <v>9</v>
      </c>
      <c r="K246" s="32" t="s">
        <v>9</v>
      </c>
      <c r="L246" s="32" t="s">
        <v>9</v>
      </c>
      <c r="M246" s="203">
        <v>967878</v>
      </c>
      <c r="N246" s="44"/>
    </row>
    <row r="247" spans="1:14" x14ac:dyDescent="0.3">
      <c r="A247" s="52">
        <f t="shared" ca="1" si="3"/>
        <v>23</v>
      </c>
      <c r="B247" s="51">
        <v>34186</v>
      </c>
      <c r="C247" s="162" t="s">
        <v>220</v>
      </c>
      <c r="D247" s="50" t="s">
        <v>9</v>
      </c>
      <c r="E247" s="29" t="s">
        <v>17</v>
      </c>
      <c r="F247" s="85" t="s">
        <v>9</v>
      </c>
      <c r="G247" s="47" t="s">
        <v>9</v>
      </c>
      <c r="H247" s="29" t="s">
        <v>9</v>
      </c>
      <c r="I247" s="32" t="s">
        <v>9</v>
      </c>
      <c r="J247" s="32" t="s">
        <v>9</v>
      </c>
      <c r="K247" s="37" t="s">
        <v>9</v>
      </c>
      <c r="L247" s="31" t="s">
        <v>9</v>
      </c>
      <c r="M247" s="203">
        <v>967869</v>
      </c>
      <c r="N247" s="45"/>
    </row>
    <row r="248" spans="1:14" x14ac:dyDescent="0.3">
      <c r="A248" s="52">
        <f t="shared" ca="1" si="3"/>
        <v>23</v>
      </c>
      <c r="B248" s="79">
        <v>34197</v>
      </c>
      <c r="C248" s="29" t="s">
        <v>13</v>
      </c>
      <c r="D248" s="50" t="s">
        <v>9</v>
      </c>
      <c r="E248" s="71" t="s">
        <v>222</v>
      </c>
      <c r="F248" s="48" t="s">
        <v>9</v>
      </c>
      <c r="G248" s="47" t="s">
        <v>9</v>
      </c>
      <c r="H248" s="71" t="s">
        <v>91</v>
      </c>
      <c r="I248" s="37" t="s">
        <v>9</v>
      </c>
      <c r="J248" s="37" t="s">
        <v>9</v>
      </c>
      <c r="K248" s="37" t="s">
        <v>9</v>
      </c>
      <c r="L248" s="32" t="s">
        <v>9</v>
      </c>
      <c r="M248" s="203">
        <v>967870</v>
      </c>
      <c r="N248" s="45"/>
    </row>
    <row r="249" spans="1:14" x14ac:dyDescent="0.3">
      <c r="A249" s="52">
        <f t="shared" ca="1" si="3"/>
        <v>32</v>
      </c>
      <c r="B249" s="79">
        <v>30808</v>
      </c>
      <c r="C249" s="29" t="s">
        <v>63</v>
      </c>
      <c r="D249" s="50" t="s">
        <v>12</v>
      </c>
      <c r="E249" s="29" t="s">
        <v>223</v>
      </c>
      <c r="F249" s="32" t="s">
        <v>9</v>
      </c>
      <c r="G249" s="47" t="s">
        <v>9</v>
      </c>
      <c r="H249" s="44" t="s">
        <v>9</v>
      </c>
      <c r="I249" s="32" t="s">
        <v>9</v>
      </c>
      <c r="J249" s="37" t="s">
        <v>9</v>
      </c>
      <c r="K249" s="32" t="s">
        <v>9</v>
      </c>
      <c r="L249" s="32" t="s">
        <v>9</v>
      </c>
      <c r="M249" s="203">
        <v>967844</v>
      </c>
      <c r="N249" s="45"/>
    </row>
    <row r="250" spans="1:14" x14ac:dyDescent="0.3">
      <c r="A250" s="52">
        <f t="shared" ca="1" si="3"/>
        <v>25</v>
      </c>
      <c r="B250" s="79">
        <v>33374</v>
      </c>
      <c r="C250" s="29" t="s">
        <v>13</v>
      </c>
      <c r="D250" s="50" t="s">
        <v>9</v>
      </c>
      <c r="E250" s="29" t="s">
        <v>181</v>
      </c>
      <c r="F250" s="85" t="s">
        <v>9</v>
      </c>
      <c r="G250" s="47" t="s">
        <v>9</v>
      </c>
      <c r="H250" s="44" t="s">
        <v>9</v>
      </c>
      <c r="I250" s="37" t="s">
        <v>9</v>
      </c>
      <c r="J250" s="37" t="s">
        <v>9</v>
      </c>
      <c r="K250" s="37" t="s">
        <v>9</v>
      </c>
      <c r="L250" s="37" t="s">
        <v>9</v>
      </c>
      <c r="M250" s="203">
        <v>967871</v>
      </c>
      <c r="N250" s="44"/>
    </row>
    <row r="251" spans="1:14" x14ac:dyDescent="0.3">
      <c r="A251" s="52">
        <f t="shared" ca="1" si="3"/>
        <v>21</v>
      </c>
      <c r="B251" s="51">
        <v>34928</v>
      </c>
      <c r="C251" s="29" t="s">
        <v>13</v>
      </c>
      <c r="D251" s="50" t="s">
        <v>45</v>
      </c>
      <c r="E251" s="29" t="s">
        <v>224</v>
      </c>
      <c r="F251" s="85" t="s">
        <v>9</v>
      </c>
      <c r="G251" s="47" t="s">
        <v>9</v>
      </c>
      <c r="H251" s="29" t="s">
        <v>9</v>
      </c>
      <c r="I251" s="32" t="s">
        <v>9</v>
      </c>
      <c r="J251" s="32" t="s">
        <v>9</v>
      </c>
      <c r="K251" s="37" t="s">
        <v>9</v>
      </c>
      <c r="L251" s="32" t="s">
        <v>9</v>
      </c>
      <c r="M251" s="203">
        <v>967874</v>
      </c>
      <c r="N251" s="29"/>
    </row>
    <row r="252" spans="1:14" x14ac:dyDescent="0.3">
      <c r="A252" s="52">
        <f t="shared" ca="1" si="3"/>
        <v>25</v>
      </c>
      <c r="B252" s="51">
        <v>33556</v>
      </c>
      <c r="C252" s="29" t="s">
        <v>13</v>
      </c>
      <c r="D252" s="50" t="s">
        <v>9</v>
      </c>
      <c r="E252" s="29" t="s">
        <v>181</v>
      </c>
      <c r="F252" s="85" t="s">
        <v>9</v>
      </c>
      <c r="G252" s="47" t="s">
        <v>9</v>
      </c>
      <c r="H252" s="29" t="s">
        <v>9</v>
      </c>
      <c r="I252" s="32" t="s">
        <v>9</v>
      </c>
      <c r="J252" s="32" t="s">
        <v>9</v>
      </c>
      <c r="K252" s="37" t="s">
        <v>9</v>
      </c>
      <c r="L252" s="32" t="s">
        <v>9</v>
      </c>
      <c r="M252" s="203">
        <v>967879</v>
      </c>
      <c r="N252" s="29"/>
    </row>
    <row r="253" spans="1:14" x14ac:dyDescent="0.3">
      <c r="A253" s="52">
        <f t="shared" ca="1" si="3"/>
        <v>39</v>
      </c>
      <c r="B253" s="51">
        <v>28349</v>
      </c>
      <c r="C253" s="29" t="s">
        <v>13</v>
      </c>
      <c r="D253" s="50" t="s">
        <v>9</v>
      </c>
      <c r="E253" s="162" t="s">
        <v>106</v>
      </c>
      <c r="F253" s="49" t="s">
        <v>9</v>
      </c>
      <c r="G253" s="47" t="s">
        <v>9</v>
      </c>
      <c r="H253" s="29" t="s">
        <v>9</v>
      </c>
      <c r="I253" s="31" t="s">
        <v>9</v>
      </c>
      <c r="J253" s="31" t="s">
        <v>9</v>
      </c>
      <c r="K253" s="32" t="s">
        <v>9</v>
      </c>
      <c r="L253" s="32" t="s">
        <v>9</v>
      </c>
      <c r="M253" s="203">
        <v>967877</v>
      </c>
      <c r="N253" s="44"/>
    </row>
    <row r="254" spans="1:14" x14ac:dyDescent="0.3">
      <c r="A254" s="52">
        <f t="shared" ca="1" si="3"/>
        <v>21</v>
      </c>
      <c r="B254" s="51">
        <v>34777</v>
      </c>
      <c r="C254" s="29" t="s">
        <v>13</v>
      </c>
      <c r="D254" s="50" t="s">
        <v>9</v>
      </c>
      <c r="E254" s="162" t="s">
        <v>106</v>
      </c>
      <c r="F254" s="49" t="s">
        <v>9</v>
      </c>
      <c r="G254" s="47" t="s">
        <v>9</v>
      </c>
      <c r="H254" s="29" t="s">
        <v>16</v>
      </c>
      <c r="I254" s="31" t="s">
        <v>9</v>
      </c>
      <c r="J254" s="31" t="s">
        <v>9</v>
      </c>
      <c r="K254" s="32" t="s">
        <v>9</v>
      </c>
      <c r="L254" s="32" t="s">
        <v>9</v>
      </c>
      <c r="M254" s="203">
        <v>967875</v>
      </c>
      <c r="N254" s="44"/>
    </row>
    <row r="255" spans="1:14" x14ac:dyDescent="0.3">
      <c r="A255" s="52">
        <f t="shared" ca="1" si="3"/>
        <v>25</v>
      </c>
      <c r="B255" s="79">
        <v>33482</v>
      </c>
      <c r="C255" s="29" t="s">
        <v>13</v>
      </c>
      <c r="D255" s="50" t="s">
        <v>9</v>
      </c>
      <c r="E255" s="29" t="s">
        <v>225</v>
      </c>
      <c r="F255" s="48" t="s">
        <v>9</v>
      </c>
      <c r="G255" s="47" t="s">
        <v>9</v>
      </c>
      <c r="H255" s="29" t="s">
        <v>9</v>
      </c>
      <c r="I255" s="31" t="s">
        <v>9</v>
      </c>
      <c r="J255" s="31" t="s">
        <v>9</v>
      </c>
      <c r="K255" s="32" t="s">
        <v>9</v>
      </c>
      <c r="L255" s="37">
        <v>42606</v>
      </c>
      <c r="M255" s="203">
        <v>967872</v>
      </c>
      <c r="N255" s="29"/>
    </row>
    <row r="256" spans="1:14" s="15" customFormat="1" x14ac:dyDescent="0.3">
      <c r="A256" s="52">
        <f t="shared" ca="1" si="3"/>
        <v>27</v>
      </c>
      <c r="B256" s="79">
        <v>32742</v>
      </c>
      <c r="C256" s="29" t="s">
        <v>13</v>
      </c>
      <c r="D256" s="50" t="s">
        <v>9</v>
      </c>
      <c r="E256" s="29" t="s">
        <v>56</v>
      </c>
      <c r="F256" s="85" t="s">
        <v>9</v>
      </c>
      <c r="G256" s="47" t="s">
        <v>9</v>
      </c>
      <c r="H256" s="71" t="s">
        <v>9</v>
      </c>
      <c r="I256" s="37" t="s">
        <v>9</v>
      </c>
      <c r="J256" s="37" t="s">
        <v>9</v>
      </c>
      <c r="K256" s="37" t="s">
        <v>9</v>
      </c>
      <c r="L256" s="31" t="s">
        <v>9</v>
      </c>
      <c r="M256" s="203">
        <v>967882</v>
      </c>
      <c r="N256" s="29"/>
    </row>
    <row r="257" spans="1:15" s="15" customFormat="1" x14ac:dyDescent="0.3">
      <c r="A257" s="52">
        <f t="shared" ca="1" si="3"/>
        <v>21</v>
      </c>
      <c r="B257" s="79">
        <v>34851</v>
      </c>
      <c r="C257" s="29" t="s">
        <v>13</v>
      </c>
      <c r="D257" s="50" t="s">
        <v>9</v>
      </c>
      <c r="E257" s="29" t="s">
        <v>240</v>
      </c>
      <c r="F257" s="85" t="s">
        <v>9</v>
      </c>
      <c r="G257" s="47" t="s">
        <v>9</v>
      </c>
      <c r="H257" s="71" t="s">
        <v>9</v>
      </c>
      <c r="I257" s="37" t="s">
        <v>9</v>
      </c>
      <c r="J257" s="37" t="s">
        <v>9</v>
      </c>
      <c r="K257" s="37" t="s">
        <v>9</v>
      </c>
      <c r="L257" s="37" t="s">
        <v>9</v>
      </c>
      <c r="M257" s="214">
        <v>967883</v>
      </c>
      <c r="N257" s="29"/>
    </row>
    <row r="258" spans="1:15" s="15" customFormat="1" x14ac:dyDescent="0.3">
      <c r="A258" s="52">
        <f t="shared" ca="1" si="3"/>
        <v>42</v>
      </c>
      <c r="B258" s="51">
        <v>27201</v>
      </c>
      <c r="C258" s="29" t="s">
        <v>13</v>
      </c>
      <c r="D258" s="50" t="s">
        <v>9</v>
      </c>
      <c r="E258" s="29" t="s">
        <v>239</v>
      </c>
      <c r="F258" s="85" t="s">
        <v>9</v>
      </c>
      <c r="G258" s="47" t="s">
        <v>9</v>
      </c>
      <c r="H258" s="29" t="s">
        <v>9</v>
      </c>
      <c r="I258" s="32" t="s">
        <v>9</v>
      </c>
      <c r="J258" s="37" t="s">
        <v>9</v>
      </c>
      <c r="K258" s="32" t="s">
        <v>9</v>
      </c>
      <c r="L258" s="37" t="s">
        <v>9</v>
      </c>
      <c r="M258" s="203">
        <v>967841</v>
      </c>
      <c r="N258" s="44"/>
    </row>
    <row r="259" spans="1:15" s="15" customFormat="1" x14ac:dyDescent="0.3">
      <c r="A259" s="52">
        <f t="shared" ca="1" si="3"/>
        <v>45</v>
      </c>
      <c r="B259" s="140">
        <v>26158</v>
      </c>
      <c r="C259" s="29" t="s">
        <v>63</v>
      </c>
      <c r="D259" s="50" t="s">
        <v>12</v>
      </c>
      <c r="E259" s="71" t="s">
        <v>43</v>
      </c>
      <c r="F259" s="64" t="s">
        <v>9</v>
      </c>
      <c r="G259" s="47" t="s">
        <v>9</v>
      </c>
      <c r="H259" s="71" t="s">
        <v>238</v>
      </c>
      <c r="I259" s="32" t="s">
        <v>9</v>
      </c>
      <c r="J259" s="31" t="s">
        <v>9</v>
      </c>
      <c r="K259" s="32" t="s">
        <v>9</v>
      </c>
      <c r="L259" s="32" t="s">
        <v>9</v>
      </c>
      <c r="M259" s="203">
        <v>967884</v>
      </c>
      <c r="N259" s="44"/>
    </row>
    <row r="260" spans="1:15" s="15" customFormat="1" x14ac:dyDescent="0.3">
      <c r="A260" s="52">
        <f t="shared" ref="A260:A323" ca="1" si="4">DATEDIF(B260,NOW(),"y")</f>
        <v>23</v>
      </c>
      <c r="B260" s="79">
        <v>34220</v>
      </c>
      <c r="C260" s="29" t="s">
        <v>13</v>
      </c>
      <c r="D260" s="50" t="s">
        <v>9</v>
      </c>
      <c r="E260" s="162" t="s">
        <v>24</v>
      </c>
      <c r="F260" s="85" t="s">
        <v>9</v>
      </c>
      <c r="G260" s="47" t="s">
        <v>9</v>
      </c>
      <c r="H260" s="44" t="s">
        <v>9</v>
      </c>
      <c r="I260" s="37" t="s">
        <v>9</v>
      </c>
      <c r="J260" s="37" t="s">
        <v>9</v>
      </c>
      <c r="K260" s="32" t="s">
        <v>9</v>
      </c>
      <c r="L260" s="37" t="s">
        <v>9</v>
      </c>
      <c r="M260" s="203">
        <v>967885</v>
      </c>
      <c r="N260" s="44"/>
    </row>
    <row r="261" spans="1:15" s="15" customFormat="1" x14ac:dyDescent="0.3">
      <c r="A261" s="52">
        <f t="shared" ca="1" si="4"/>
        <v>22</v>
      </c>
      <c r="B261" s="51">
        <v>34326</v>
      </c>
      <c r="C261" s="29" t="s">
        <v>13</v>
      </c>
      <c r="D261" s="108" t="s">
        <v>9</v>
      </c>
      <c r="E261" s="29" t="s">
        <v>17</v>
      </c>
      <c r="F261" s="85" t="s">
        <v>9</v>
      </c>
      <c r="G261" s="47" t="s">
        <v>9</v>
      </c>
      <c r="H261" s="29" t="s">
        <v>9</v>
      </c>
      <c r="I261" s="32" t="s">
        <v>9</v>
      </c>
      <c r="J261" s="32" t="s">
        <v>9</v>
      </c>
      <c r="K261" s="31" t="s">
        <v>9</v>
      </c>
      <c r="L261" s="32" t="s">
        <v>9</v>
      </c>
      <c r="M261" s="203">
        <v>967954</v>
      </c>
      <c r="N261" s="29"/>
      <c r="O261" s="97"/>
    </row>
    <row r="262" spans="1:15" s="15" customFormat="1" x14ac:dyDescent="0.3">
      <c r="A262" s="52">
        <f t="shared" ca="1" si="4"/>
        <v>34</v>
      </c>
      <c r="B262" s="51">
        <v>29942</v>
      </c>
      <c r="C262" s="29" t="s">
        <v>13</v>
      </c>
      <c r="D262" s="50" t="s">
        <v>16</v>
      </c>
      <c r="E262" s="29" t="s">
        <v>17</v>
      </c>
      <c r="F262" s="85" t="s">
        <v>9</v>
      </c>
      <c r="G262" s="47" t="s">
        <v>9</v>
      </c>
      <c r="H262" s="29" t="s">
        <v>9</v>
      </c>
      <c r="I262" s="32" t="s">
        <v>9</v>
      </c>
      <c r="J262" s="31" t="s">
        <v>9</v>
      </c>
      <c r="K262" s="32" t="s">
        <v>9</v>
      </c>
      <c r="L262" s="32" t="s">
        <v>9</v>
      </c>
      <c r="M262" s="203">
        <v>967887</v>
      </c>
      <c r="N262" s="44"/>
    </row>
    <row r="263" spans="1:15" s="15" customFormat="1" x14ac:dyDescent="0.3">
      <c r="A263" s="52">
        <f t="shared" ca="1" si="4"/>
        <v>20</v>
      </c>
      <c r="B263" s="79">
        <v>35272</v>
      </c>
      <c r="C263" s="29" t="s">
        <v>13</v>
      </c>
      <c r="D263" s="108" t="s">
        <v>9</v>
      </c>
      <c r="E263" s="213" t="s">
        <v>237</v>
      </c>
      <c r="F263" s="85" t="s">
        <v>9</v>
      </c>
      <c r="G263" s="47" t="s">
        <v>9</v>
      </c>
      <c r="H263" s="29" t="s">
        <v>9</v>
      </c>
      <c r="I263" s="32" t="s">
        <v>9</v>
      </c>
      <c r="J263" s="32" t="s">
        <v>9</v>
      </c>
      <c r="K263" s="37" t="s">
        <v>9</v>
      </c>
      <c r="L263" s="31" t="s">
        <v>9</v>
      </c>
      <c r="M263" s="203">
        <v>967888</v>
      </c>
      <c r="N263" s="44"/>
    </row>
    <row r="264" spans="1:15" s="15" customFormat="1" x14ac:dyDescent="0.3">
      <c r="A264" s="52">
        <f t="shared" ca="1" si="4"/>
        <v>32</v>
      </c>
      <c r="B264" s="79">
        <v>30754</v>
      </c>
      <c r="C264" s="29" t="s">
        <v>236</v>
      </c>
      <c r="D264" s="50" t="s">
        <v>235</v>
      </c>
      <c r="E264" s="29" t="s">
        <v>56</v>
      </c>
      <c r="F264" s="85" t="s">
        <v>9</v>
      </c>
      <c r="G264" s="47" t="s">
        <v>9</v>
      </c>
      <c r="H264" s="29" t="s">
        <v>9</v>
      </c>
      <c r="I264" s="32" t="s">
        <v>9</v>
      </c>
      <c r="J264" s="32" t="s">
        <v>9</v>
      </c>
      <c r="K264" s="32" t="s">
        <v>9</v>
      </c>
      <c r="L264" s="32" t="s">
        <v>9</v>
      </c>
      <c r="M264" s="203">
        <v>967890</v>
      </c>
      <c r="N264" s="45"/>
    </row>
    <row r="265" spans="1:15" s="15" customFormat="1" x14ac:dyDescent="0.3">
      <c r="A265" s="52">
        <f t="shared" ca="1" si="4"/>
        <v>36</v>
      </c>
      <c r="B265" s="140">
        <v>29217</v>
      </c>
      <c r="C265" s="71" t="s">
        <v>13</v>
      </c>
      <c r="D265" s="195" t="s">
        <v>9</v>
      </c>
      <c r="E265" s="71" t="s">
        <v>17</v>
      </c>
      <c r="F265" s="158" t="s">
        <v>9</v>
      </c>
      <c r="G265" s="138" t="s">
        <v>9</v>
      </c>
      <c r="H265" s="71" t="s">
        <v>91</v>
      </c>
      <c r="I265" s="37" t="s">
        <v>9</v>
      </c>
      <c r="J265" s="37" t="s">
        <v>9</v>
      </c>
      <c r="K265" s="32" t="s">
        <v>9</v>
      </c>
      <c r="L265" s="32" t="s">
        <v>9</v>
      </c>
      <c r="M265" s="203">
        <v>967891</v>
      </c>
      <c r="N265" s="44"/>
    </row>
    <row r="266" spans="1:15" s="15" customFormat="1" x14ac:dyDescent="0.3">
      <c r="A266" s="52">
        <f t="shared" ca="1" si="4"/>
        <v>25</v>
      </c>
      <c r="B266" s="51">
        <v>33415</v>
      </c>
      <c r="C266" s="29" t="s">
        <v>13</v>
      </c>
      <c r="D266" s="108" t="s">
        <v>9</v>
      </c>
      <c r="E266" s="162" t="s">
        <v>234</v>
      </c>
      <c r="F266" s="85" t="s">
        <v>9</v>
      </c>
      <c r="G266" s="47" t="s">
        <v>9</v>
      </c>
      <c r="H266" s="29" t="s">
        <v>9</v>
      </c>
      <c r="I266" s="32" t="s">
        <v>9</v>
      </c>
      <c r="J266" s="32" t="s">
        <v>9</v>
      </c>
      <c r="K266" s="32" t="s">
        <v>9</v>
      </c>
      <c r="L266" s="32" t="s">
        <v>9</v>
      </c>
      <c r="M266" s="203">
        <v>967892</v>
      </c>
      <c r="N266" s="44"/>
    </row>
    <row r="267" spans="1:15" s="97" customFormat="1" x14ac:dyDescent="0.3">
      <c r="A267" s="52">
        <f t="shared" ca="1" si="4"/>
        <v>20</v>
      </c>
      <c r="B267" s="79">
        <v>35228</v>
      </c>
      <c r="C267" s="29" t="s">
        <v>13</v>
      </c>
      <c r="D267" s="108" t="s">
        <v>9</v>
      </c>
      <c r="E267" s="29" t="s">
        <v>86</v>
      </c>
      <c r="F267" s="85" t="s">
        <v>9</v>
      </c>
      <c r="G267" s="47" t="s">
        <v>9</v>
      </c>
      <c r="H267" s="29" t="s">
        <v>9</v>
      </c>
      <c r="I267" s="32" t="s">
        <v>9</v>
      </c>
      <c r="J267" s="32" t="s">
        <v>9</v>
      </c>
      <c r="K267" s="32" t="s">
        <v>9</v>
      </c>
      <c r="L267" s="32">
        <v>42614</v>
      </c>
      <c r="M267" s="203">
        <v>967889</v>
      </c>
      <c r="N267" s="29"/>
      <c r="O267" s="15"/>
    </row>
    <row r="268" spans="1:15" s="15" customFormat="1" x14ac:dyDescent="0.3">
      <c r="A268" s="52">
        <f t="shared" ca="1" si="4"/>
        <v>31</v>
      </c>
      <c r="B268" s="79">
        <v>31295</v>
      </c>
      <c r="C268" s="29" t="s">
        <v>13</v>
      </c>
      <c r="D268" s="50" t="s">
        <v>9</v>
      </c>
      <c r="E268" s="29" t="s">
        <v>180</v>
      </c>
      <c r="F268" s="85" t="s">
        <v>9</v>
      </c>
      <c r="G268" s="47" t="s">
        <v>9</v>
      </c>
      <c r="H268" s="29" t="s">
        <v>9</v>
      </c>
      <c r="I268" s="37" t="s">
        <v>9</v>
      </c>
      <c r="J268" s="37" t="s">
        <v>9</v>
      </c>
      <c r="K268" s="32" t="s">
        <v>9</v>
      </c>
      <c r="L268" s="32" t="s">
        <v>9</v>
      </c>
      <c r="M268" s="203">
        <v>967893</v>
      </c>
      <c r="N268" s="44"/>
    </row>
    <row r="269" spans="1:15" s="15" customFormat="1" x14ac:dyDescent="0.3">
      <c r="A269" s="52">
        <f t="shared" ca="1" si="4"/>
        <v>26</v>
      </c>
      <c r="B269" s="51">
        <v>32954</v>
      </c>
      <c r="C269" s="29" t="s">
        <v>13</v>
      </c>
      <c r="D269" s="50" t="s">
        <v>9</v>
      </c>
      <c r="E269" s="29" t="s">
        <v>181</v>
      </c>
      <c r="F269" s="32" t="s">
        <v>9</v>
      </c>
      <c r="G269" s="47" t="s">
        <v>9</v>
      </c>
      <c r="H269" s="29" t="s">
        <v>9</v>
      </c>
      <c r="I269" s="32" t="s">
        <v>9</v>
      </c>
      <c r="J269" s="32" t="s">
        <v>9</v>
      </c>
      <c r="K269" s="32" t="s">
        <v>9</v>
      </c>
      <c r="L269" s="32" t="s">
        <v>9</v>
      </c>
      <c r="M269" s="203">
        <v>967895</v>
      </c>
      <c r="N269" s="45"/>
    </row>
    <row r="270" spans="1:15" s="15" customFormat="1" x14ac:dyDescent="0.3">
      <c r="A270" s="52">
        <f t="shared" ca="1" si="4"/>
        <v>22</v>
      </c>
      <c r="B270" s="79">
        <v>34571</v>
      </c>
      <c r="C270" s="29" t="s">
        <v>13</v>
      </c>
      <c r="D270" s="50" t="s">
        <v>9</v>
      </c>
      <c r="E270" s="44" t="s">
        <v>24</v>
      </c>
      <c r="F270" s="48" t="s">
        <v>9</v>
      </c>
      <c r="G270" s="47" t="s">
        <v>9</v>
      </c>
      <c r="H270" s="71" t="s">
        <v>91</v>
      </c>
      <c r="I270" s="37" t="s">
        <v>9</v>
      </c>
      <c r="J270" s="37" t="s">
        <v>9</v>
      </c>
      <c r="K270" s="37" t="s">
        <v>9</v>
      </c>
      <c r="L270" s="32" t="s">
        <v>9</v>
      </c>
      <c r="M270" s="203">
        <v>967896</v>
      </c>
      <c r="N270" s="45"/>
    </row>
    <row r="271" spans="1:15" s="15" customFormat="1" x14ac:dyDescent="0.3">
      <c r="A271" s="52">
        <f t="shared" ca="1" si="4"/>
        <v>31</v>
      </c>
      <c r="B271" s="79">
        <v>31145</v>
      </c>
      <c r="C271" s="37" t="s">
        <v>13</v>
      </c>
      <c r="D271" s="108" t="s">
        <v>9</v>
      </c>
      <c r="E271" s="29" t="s">
        <v>24</v>
      </c>
      <c r="F271" s="79" t="s">
        <v>9</v>
      </c>
      <c r="G271" s="201" t="s">
        <v>9</v>
      </c>
      <c r="H271" s="44" t="s">
        <v>9</v>
      </c>
      <c r="I271" s="37" t="s">
        <v>9</v>
      </c>
      <c r="J271" s="31" t="s">
        <v>9</v>
      </c>
      <c r="K271" s="37" t="s">
        <v>9</v>
      </c>
      <c r="L271" s="37" t="s">
        <v>9</v>
      </c>
      <c r="M271" s="203">
        <v>967897</v>
      </c>
      <c r="N271" s="44"/>
    </row>
    <row r="272" spans="1:15" s="15" customFormat="1" x14ac:dyDescent="0.3">
      <c r="A272" s="52">
        <f t="shared" ca="1" si="4"/>
        <v>32</v>
      </c>
      <c r="B272" s="79">
        <v>30842</v>
      </c>
      <c r="C272" s="29" t="s">
        <v>13</v>
      </c>
      <c r="D272" s="108" t="s">
        <v>9</v>
      </c>
      <c r="E272" s="162" t="s">
        <v>106</v>
      </c>
      <c r="F272" s="85" t="s">
        <v>9</v>
      </c>
      <c r="G272" s="47" t="s">
        <v>9</v>
      </c>
      <c r="H272" s="71" t="s">
        <v>91</v>
      </c>
      <c r="I272" s="32" t="s">
        <v>9</v>
      </c>
      <c r="J272" s="32" t="s">
        <v>9</v>
      </c>
      <c r="K272" s="32" t="s">
        <v>9</v>
      </c>
      <c r="L272" s="32" t="s">
        <v>9</v>
      </c>
      <c r="M272" s="203">
        <v>967894</v>
      </c>
      <c r="N272" s="29"/>
    </row>
    <row r="273" spans="1:15" s="15" customFormat="1" x14ac:dyDescent="0.3">
      <c r="A273" s="52">
        <f t="shared" ca="1" si="4"/>
        <v>25</v>
      </c>
      <c r="B273" s="79">
        <v>33555</v>
      </c>
      <c r="C273" s="29" t="s">
        <v>63</v>
      </c>
      <c r="D273" s="50" t="s">
        <v>12</v>
      </c>
      <c r="E273" s="162" t="s">
        <v>106</v>
      </c>
      <c r="F273" s="48" t="s">
        <v>9</v>
      </c>
      <c r="G273" s="47" t="s">
        <v>9</v>
      </c>
      <c r="H273" s="44" t="s">
        <v>9</v>
      </c>
      <c r="I273" s="37" t="s">
        <v>9</v>
      </c>
      <c r="J273" s="37" t="s">
        <v>9</v>
      </c>
      <c r="K273" s="37" t="s">
        <v>9</v>
      </c>
      <c r="L273" s="31" t="s">
        <v>9</v>
      </c>
      <c r="M273" s="203">
        <v>967898</v>
      </c>
      <c r="N273" s="29"/>
    </row>
    <row r="274" spans="1:15" s="97" customFormat="1" x14ac:dyDescent="0.3">
      <c r="A274" s="52">
        <f t="shared" ca="1" si="4"/>
        <v>30</v>
      </c>
      <c r="B274" s="79">
        <v>31654</v>
      </c>
      <c r="C274" s="29" t="s">
        <v>19</v>
      </c>
      <c r="D274" s="50" t="s">
        <v>12</v>
      </c>
      <c r="E274" s="29" t="s">
        <v>43</v>
      </c>
      <c r="F274" s="49" t="s">
        <v>9</v>
      </c>
      <c r="G274" s="201" t="s">
        <v>9</v>
      </c>
      <c r="H274" s="44" t="s">
        <v>9</v>
      </c>
      <c r="I274" s="32" t="s">
        <v>9</v>
      </c>
      <c r="J274" s="31" t="s">
        <v>9</v>
      </c>
      <c r="K274" s="37" t="s">
        <v>9</v>
      </c>
      <c r="L274" s="32" t="s">
        <v>9</v>
      </c>
      <c r="M274" s="203">
        <v>967899</v>
      </c>
      <c r="N274" s="44"/>
      <c r="O274" s="15"/>
    </row>
    <row r="275" spans="1:15" s="15" customFormat="1" x14ac:dyDescent="0.3">
      <c r="A275" s="52">
        <f t="shared" ca="1" si="4"/>
        <v>22</v>
      </c>
      <c r="B275" s="79">
        <v>34422</v>
      </c>
      <c r="C275" s="29" t="s">
        <v>13</v>
      </c>
      <c r="D275" s="50" t="s">
        <v>9</v>
      </c>
      <c r="E275" s="162" t="s">
        <v>106</v>
      </c>
      <c r="F275" s="48" t="s">
        <v>9</v>
      </c>
      <c r="G275" s="47" t="s">
        <v>9</v>
      </c>
      <c r="H275" s="44" t="s">
        <v>9</v>
      </c>
      <c r="I275" s="31" t="s">
        <v>9</v>
      </c>
      <c r="J275" s="31" t="s">
        <v>9</v>
      </c>
      <c r="K275" s="37" t="s">
        <v>9</v>
      </c>
      <c r="L275" s="31" t="s">
        <v>9</v>
      </c>
      <c r="M275" s="203">
        <v>967900</v>
      </c>
      <c r="N275" s="44"/>
    </row>
    <row r="276" spans="1:15" s="15" customFormat="1" x14ac:dyDescent="0.3">
      <c r="A276" s="52">
        <f t="shared" ca="1" si="4"/>
        <v>28</v>
      </c>
      <c r="B276" s="229">
        <v>32419</v>
      </c>
      <c r="C276" s="29" t="s">
        <v>13</v>
      </c>
      <c r="D276" s="50" t="s">
        <v>9</v>
      </c>
      <c r="E276" s="29" t="s">
        <v>24</v>
      </c>
      <c r="F276" s="85" t="s">
        <v>9</v>
      </c>
      <c r="G276" s="47" t="s">
        <v>9</v>
      </c>
      <c r="H276" s="44" t="s">
        <v>9</v>
      </c>
      <c r="I276" s="37" t="s">
        <v>9</v>
      </c>
      <c r="J276" s="37" t="s">
        <v>9</v>
      </c>
      <c r="K276" s="37" t="s">
        <v>9</v>
      </c>
      <c r="L276" s="32" t="s">
        <v>9</v>
      </c>
      <c r="M276" s="203">
        <v>967846</v>
      </c>
      <c r="N276" s="44"/>
    </row>
    <row r="277" spans="1:15" s="15" customFormat="1" x14ac:dyDescent="0.3">
      <c r="A277" s="52">
        <f t="shared" ca="1" si="4"/>
        <v>29</v>
      </c>
      <c r="B277" s="79">
        <v>31921</v>
      </c>
      <c r="C277" s="29" t="s">
        <v>13</v>
      </c>
      <c r="D277" s="108" t="s">
        <v>9</v>
      </c>
      <c r="E277" s="71" t="s">
        <v>233</v>
      </c>
      <c r="F277" s="85" t="s">
        <v>9</v>
      </c>
      <c r="G277" s="47" t="s">
        <v>9</v>
      </c>
      <c r="H277" s="29" t="s">
        <v>9</v>
      </c>
      <c r="I277" s="32" t="s">
        <v>9</v>
      </c>
      <c r="J277" s="31" t="s">
        <v>9</v>
      </c>
      <c r="K277" s="32" t="s">
        <v>9</v>
      </c>
      <c r="L277" s="32" t="s">
        <v>9</v>
      </c>
      <c r="M277" s="203">
        <v>967901</v>
      </c>
      <c r="N277" s="44"/>
    </row>
    <row r="278" spans="1:15" s="15" customFormat="1" x14ac:dyDescent="0.3">
      <c r="A278" s="52">
        <f t="shared" ca="1" si="4"/>
        <v>32</v>
      </c>
      <c r="B278" s="79">
        <v>30708</v>
      </c>
      <c r="C278" s="29" t="s">
        <v>13</v>
      </c>
      <c r="D278" s="50" t="s">
        <v>9</v>
      </c>
      <c r="E278" s="29" t="s">
        <v>56</v>
      </c>
      <c r="F278" s="85" t="s">
        <v>9</v>
      </c>
      <c r="G278" s="47" t="s">
        <v>9</v>
      </c>
      <c r="H278" s="44" t="s">
        <v>9</v>
      </c>
      <c r="I278" s="31" t="s">
        <v>9</v>
      </c>
      <c r="J278" s="37" t="s">
        <v>9</v>
      </c>
      <c r="K278" s="37" t="s">
        <v>9</v>
      </c>
      <c r="L278" s="37" t="s">
        <v>9</v>
      </c>
      <c r="M278" s="203">
        <v>967902</v>
      </c>
      <c r="N278" s="44"/>
    </row>
    <row r="279" spans="1:15" s="15" customFormat="1" x14ac:dyDescent="0.3">
      <c r="A279" s="52">
        <f t="shared" ca="1" si="4"/>
        <v>20</v>
      </c>
      <c r="B279" s="79">
        <v>35242</v>
      </c>
      <c r="C279" s="29" t="s">
        <v>232</v>
      </c>
      <c r="D279" s="50" t="s">
        <v>9</v>
      </c>
      <c r="E279" s="162" t="s">
        <v>106</v>
      </c>
      <c r="F279" s="85" t="s">
        <v>9</v>
      </c>
      <c r="G279" s="47" t="s">
        <v>9</v>
      </c>
      <c r="H279" s="44" t="s">
        <v>9</v>
      </c>
      <c r="I279" s="37" t="s">
        <v>9</v>
      </c>
      <c r="J279" s="37" t="s">
        <v>9</v>
      </c>
      <c r="K279" s="37" t="s">
        <v>9</v>
      </c>
      <c r="L279" s="37" t="s">
        <v>9</v>
      </c>
      <c r="M279" s="203">
        <v>967903</v>
      </c>
      <c r="N279" s="29"/>
      <c r="O279" s="129"/>
    </row>
    <row r="280" spans="1:15" x14ac:dyDescent="0.3">
      <c r="A280" s="52">
        <f t="shared" ca="1" si="4"/>
        <v>24</v>
      </c>
      <c r="B280" s="216">
        <v>33724</v>
      </c>
      <c r="C280" s="215" t="s">
        <v>13</v>
      </c>
      <c r="D280" s="217" t="s">
        <v>9</v>
      </c>
      <c r="E280" s="215" t="s">
        <v>17</v>
      </c>
      <c r="F280" s="218" t="s">
        <v>9</v>
      </c>
      <c r="G280" s="219" t="s">
        <v>9</v>
      </c>
      <c r="H280" s="215" t="s">
        <v>9</v>
      </c>
      <c r="I280" s="220" t="s">
        <v>9</v>
      </c>
      <c r="J280" s="220" t="s">
        <v>9</v>
      </c>
      <c r="K280" s="221" t="s">
        <v>9</v>
      </c>
      <c r="L280" s="221" t="s">
        <v>9</v>
      </c>
      <c r="M280" s="210">
        <v>967904</v>
      </c>
      <c r="N280" s="97"/>
    </row>
    <row r="281" spans="1:15" s="15" customFormat="1" x14ac:dyDescent="0.3">
      <c r="A281" s="52">
        <f t="shared" ca="1" si="4"/>
        <v>23</v>
      </c>
      <c r="B281" s="79">
        <v>34063</v>
      </c>
      <c r="C281" s="29" t="s">
        <v>82</v>
      </c>
      <c r="D281" s="108" t="s">
        <v>9</v>
      </c>
      <c r="E281" s="71" t="s">
        <v>17</v>
      </c>
      <c r="F281" s="85" t="s">
        <v>9</v>
      </c>
      <c r="G281" s="47" t="s">
        <v>9</v>
      </c>
      <c r="H281" s="29" t="s">
        <v>9</v>
      </c>
      <c r="I281" s="32" t="s">
        <v>9</v>
      </c>
      <c r="J281" s="32" t="s">
        <v>9</v>
      </c>
      <c r="K281" s="31" t="s">
        <v>9</v>
      </c>
      <c r="L281" s="31" t="s">
        <v>9</v>
      </c>
      <c r="M281" s="203">
        <v>967905</v>
      </c>
      <c r="N281" s="29"/>
    </row>
    <row r="282" spans="1:15" s="15" customFormat="1" ht="15" customHeight="1" x14ac:dyDescent="0.3">
      <c r="A282" s="52">
        <f t="shared" ca="1" si="4"/>
        <v>26</v>
      </c>
      <c r="B282" s="51">
        <v>32853</v>
      </c>
      <c r="C282" s="29" t="s">
        <v>13</v>
      </c>
      <c r="D282" s="108" t="s">
        <v>9</v>
      </c>
      <c r="E282" s="29" t="s">
        <v>248</v>
      </c>
      <c r="F282" s="85" t="s">
        <v>9</v>
      </c>
      <c r="G282" s="47" t="s">
        <v>9</v>
      </c>
      <c r="H282" s="29" t="s">
        <v>9</v>
      </c>
      <c r="I282" s="32" t="s">
        <v>9</v>
      </c>
      <c r="J282" s="32" t="s">
        <v>9</v>
      </c>
      <c r="K282" s="31" t="s">
        <v>9</v>
      </c>
      <c r="L282" s="32" t="s">
        <v>9</v>
      </c>
      <c r="M282" s="203">
        <v>967906</v>
      </c>
      <c r="N282" s="29"/>
    </row>
    <row r="283" spans="1:15" s="15" customFormat="1" ht="15" customHeight="1" x14ac:dyDescent="0.3">
      <c r="A283" s="52">
        <f t="shared" ca="1" si="4"/>
        <v>26</v>
      </c>
      <c r="B283" s="51">
        <v>32941</v>
      </c>
      <c r="C283" s="29" t="s">
        <v>13</v>
      </c>
      <c r="D283" s="108" t="s">
        <v>9</v>
      </c>
      <c r="E283" s="215" t="s">
        <v>11</v>
      </c>
      <c r="F283" s="85" t="s">
        <v>9</v>
      </c>
      <c r="G283" s="47" t="s">
        <v>9</v>
      </c>
      <c r="H283" s="71" t="s">
        <v>9</v>
      </c>
      <c r="I283" s="32" t="s">
        <v>9</v>
      </c>
      <c r="J283" s="32" t="s">
        <v>9</v>
      </c>
      <c r="K283" s="31" t="s">
        <v>9</v>
      </c>
      <c r="L283" s="32" t="s">
        <v>9</v>
      </c>
      <c r="M283" s="203">
        <v>967907</v>
      </c>
      <c r="N283" s="44"/>
    </row>
    <row r="284" spans="1:15" s="15" customFormat="1" ht="15" customHeight="1" x14ac:dyDescent="0.3">
      <c r="A284" s="52">
        <f t="shared" ca="1" si="4"/>
        <v>28</v>
      </c>
      <c r="B284" s="51">
        <v>32355</v>
      </c>
      <c r="C284" s="29" t="s">
        <v>13</v>
      </c>
      <c r="D284" s="108" t="s">
        <v>9</v>
      </c>
      <c r="E284" s="29" t="s">
        <v>17</v>
      </c>
      <c r="F284" s="85" t="s">
        <v>9</v>
      </c>
      <c r="G284" s="47" t="s">
        <v>9</v>
      </c>
      <c r="H284" s="29" t="s">
        <v>9</v>
      </c>
      <c r="I284" s="32" t="s">
        <v>9</v>
      </c>
      <c r="J284" s="32" t="s">
        <v>9</v>
      </c>
      <c r="K284" s="31" t="s">
        <v>9</v>
      </c>
      <c r="L284" s="31" t="s">
        <v>9</v>
      </c>
      <c r="M284" s="203">
        <v>967909</v>
      </c>
      <c r="N284" s="44"/>
      <c r="O284" s="97"/>
    </row>
    <row r="285" spans="1:15" s="15" customFormat="1" ht="15" customHeight="1" x14ac:dyDescent="0.3">
      <c r="A285" s="52">
        <f t="shared" ca="1" si="4"/>
        <v>22</v>
      </c>
      <c r="B285" s="51">
        <v>34540</v>
      </c>
      <c r="C285" s="29" t="s">
        <v>63</v>
      </c>
      <c r="D285" s="50" t="s">
        <v>12</v>
      </c>
      <c r="E285" s="29" t="s">
        <v>11</v>
      </c>
      <c r="F285" s="158" t="s">
        <v>9</v>
      </c>
      <c r="G285" s="47" t="s">
        <v>9</v>
      </c>
      <c r="H285" s="29" t="s">
        <v>247</v>
      </c>
      <c r="I285" s="31" t="s">
        <v>9</v>
      </c>
      <c r="J285" s="31" t="s">
        <v>9</v>
      </c>
      <c r="K285" s="31" t="s">
        <v>9</v>
      </c>
      <c r="L285" s="49" t="s">
        <v>9</v>
      </c>
      <c r="M285" s="203">
        <v>976910</v>
      </c>
      <c r="N285" s="29"/>
    </row>
    <row r="286" spans="1:15" s="15" customFormat="1" ht="15" customHeight="1" x14ac:dyDescent="0.3">
      <c r="A286" s="52">
        <f t="shared" ca="1" si="4"/>
        <v>30</v>
      </c>
      <c r="B286" s="51">
        <v>31667</v>
      </c>
      <c r="C286" s="29" t="s">
        <v>13</v>
      </c>
      <c r="D286" s="50" t="s">
        <v>9</v>
      </c>
      <c r="E286" s="29" t="s">
        <v>17</v>
      </c>
      <c r="F286" s="158" t="s">
        <v>9</v>
      </c>
      <c r="G286" s="47" t="s">
        <v>9</v>
      </c>
      <c r="H286" s="29" t="s">
        <v>9</v>
      </c>
      <c r="I286" s="31" t="s">
        <v>9</v>
      </c>
      <c r="J286" s="31" t="s">
        <v>9</v>
      </c>
      <c r="K286" s="31" t="s">
        <v>9</v>
      </c>
      <c r="L286" s="32" t="s">
        <v>9</v>
      </c>
      <c r="M286" s="203">
        <v>967911</v>
      </c>
      <c r="N286" s="44"/>
      <c r="O286" s="97"/>
    </row>
    <row r="287" spans="1:15" s="15" customFormat="1" ht="15" customHeight="1" x14ac:dyDescent="0.3">
      <c r="A287" s="52">
        <f t="shared" ca="1" si="4"/>
        <v>29</v>
      </c>
      <c r="B287" s="51">
        <v>32098</v>
      </c>
      <c r="C287" s="173" t="s">
        <v>13</v>
      </c>
      <c r="D287" s="50" t="s">
        <v>9</v>
      </c>
      <c r="E287" s="29" t="s">
        <v>56</v>
      </c>
      <c r="F287" s="48" t="s">
        <v>9</v>
      </c>
      <c r="G287" s="47" t="s">
        <v>9</v>
      </c>
      <c r="H287" s="29" t="s">
        <v>9</v>
      </c>
      <c r="I287" s="32" t="s">
        <v>9</v>
      </c>
      <c r="J287" s="32" t="s">
        <v>9</v>
      </c>
      <c r="K287" s="31" t="s">
        <v>9</v>
      </c>
      <c r="L287" s="31" t="s">
        <v>9</v>
      </c>
      <c r="M287" s="203">
        <v>967912</v>
      </c>
      <c r="N287" s="29"/>
    </row>
    <row r="288" spans="1:15" s="15" customFormat="1" ht="15" customHeight="1" x14ac:dyDescent="0.3">
      <c r="A288" s="52">
        <f t="shared" ca="1" si="4"/>
        <v>21</v>
      </c>
      <c r="B288" s="51">
        <v>34878</v>
      </c>
      <c r="C288" s="29" t="s">
        <v>42</v>
      </c>
      <c r="D288" s="50" t="s">
        <v>9</v>
      </c>
      <c r="E288" s="29" t="s">
        <v>106</v>
      </c>
      <c r="F288" s="158" t="s">
        <v>9</v>
      </c>
      <c r="G288" s="47" t="s">
        <v>9</v>
      </c>
      <c r="H288" s="29" t="s">
        <v>9</v>
      </c>
      <c r="I288" s="31" t="s">
        <v>9</v>
      </c>
      <c r="J288" s="31" t="s">
        <v>9</v>
      </c>
      <c r="K288" s="31" t="s">
        <v>9</v>
      </c>
      <c r="L288" s="49" t="s">
        <v>9</v>
      </c>
      <c r="M288" s="203">
        <v>967913</v>
      </c>
      <c r="N288" s="29"/>
    </row>
    <row r="289" spans="1:15" s="97" customFormat="1" ht="15" customHeight="1" x14ac:dyDescent="0.3">
      <c r="A289" s="52">
        <f t="shared" ca="1" si="4"/>
        <v>25</v>
      </c>
      <c r="B289" s="51">
        <v>33287</v>
      </c>
      <c r="C289" s="29" t="s">
        <v>42</v>
      </c>
      <c r="D289" s="50" t="s">
        <v>9</v>
      </c>
      <c r="E289" s="71" t="s">
        <v>17</v>
      </c>
      <c r="F289" s="64" t="s">
        <v>9</v>
      </c>
      <c r="G289" s="47" t="s">
        <v>9</v>
      </c>
      <c r="H289" s="29" t="s">
        <v>9</v>
      </c>
      <c r="I289" s="32" t="s">
        <v>9</v>
      </c>
      <c r="J289" s="32" t="s">
        <v>9</v>
      </c>
      <c r="K289" s="31" t="s">
        <v>9</v>
      </c>
      <c r="L289" s="49" t="s">
        <v>9</v>
      </c>
      <c r="M289" s="203">
        <v>967914</v>
      </c>
      <c r="N289" s="45"/>
      <c r="O289" s="15"/>
    </row>
    <row r="290" spans="1:15" s="97" customFormat="1" ht="15" customHeight="1" x14ac:dyDescent="0.3">
      <c r="A290" s="52">
        <f t="shared" ca="1" si="4"/>
        <v>23</v>
      </c>
      <c r="B290" s="51">
        <v>34004</v>
      </c>
      <c r="C290" s="29" t="s">
        <v>246</v>
      </c>
      <c r="D290" s="50" t="s">
        <v>12</v>
      </c>
      <c r="E290" s="29" t="s">
        <v>17</v>
      </c>
      <c r="F290" s="158" t="s">
        <v>9</v>
      </c>
      <c r="G290" s="47" t="s">
        <v>9</v>
      </c>
      <c r="H290" s="29" t="s">
        <v>9</v>
      </c>
      <c r="I290" s="31" t="s">
        <v>9</v>
      </c>
      <c r="J290" s="31" t="s">
        <v>9</v>
      </c>
      <c r="K290" s="31" t="s">
        <v>9</v>
      </c>
      <c r="L290" s="49" t="s">
        <v>9</v>
      </c>
      <c r="M290" s="203">
        <v>967915</v>
      </c>
      <c r="N290" s="29"/>
      <c r="O290" s="15"/>
    </row>
    <row r="291" spans="1:15" s="15" customFormat="1" ht="15" customHeight="1" x14ac:dyDescent="0.3">
      <c r="A291" s="52">
        <f t="shared" ca="1" si="4"/>
        <v>23</v>
      </c>
      <c r="B291" s="51">
        <v>34068</v>
      </c>
      <c r="C291" s="29" t="s">
        <v>42</v>
      </c>
      <c r="D291" s="50" t="s">
        <v>9</v>
      </c>
      <c r="E291" s="29" t="s">
        <v>25</v>
      </c>
      <c r="F291" s="64" t="s">
        <v>9</v>
      </c>
      <c r="G291" s="47" t="s">
        <v>9</v>
      </c>
      <c r="H291" s="29" t="s">
        <v>9</v>
      </c>
      <c r="I291" s="32" t="s">
        <v>9</v>
      </c>
      <c r="J291" s="32" t="s">
        <v>9</v>
      </c>
      <c r="K291" s="31" t="s">
        <v>9</v>
      </c>
      <c r="L291" s="32" t="s">
        <v>9</v>
      </c>
      <c r="M291" s="203">
        <v>967916</v>
      </c>
      <c r="N291" s="44"/>
    </row>
    <row r="292" spans="1:15" s="15" customFormat="1" ht="15" customHeight="1" x14ac:dyDescent="0.3">
      <c r="A292" s="52">
        <f t="shared" ca="1" si="4"/>
        <v>20</v>
      </c>
      <c r="B292" s="183">
        <v>35340</v>
      </c>
      <c r="C292" s="29" t="s">
        <v>13</v>
      </c>
      <c r="D292" s="108" t="s">
        <v>9</v>
      </c>
      <c r="E292" s="162" t="s">
        <v>106</v>
      </c>
      <c r="F292" s="64" t="s">
        <v>9</v>
      </c>
      <c r="G292" s="47" t="s">
        <v>9</v>
      </c>
      <c r="H292" s="71" t="s">
        <v>9</v>
      </c>
      <c r="I292" s="32" t="s">
        <v>9</v>
      </c>
      <c r="J292" s="32" t="s">
        <v>9</v>
      </c>
      <c r="K292" s="31" t="s">
        <v>9</v>
      </c>
      <c r="L292" s="49" t="s">
        <v>9</v>
      </c>
      <c r="M292" s="203">
        <v>967917</v>
      </c>
      <c r="N292" s="45"/>
    </row>
    <row r="293" spans="1:15" s="15" customFormat="1" ht="15" customHeight="1" x14ac:dyDescent="0.3">
      <c r="A293" s="52">
        <f t="shared" ca="1" si="4"/>
        <v>32</v>
      </c>
      <c r="B293" s="51">
        <v>31010</v>
      </c>
      <c r="C293" s="29" t="s">
        <v>13</v>
      </c>
      <c r="D293" s="50" t="s">
        <v>9</v>
      </c>
      <c r="E293" s="29" t="s">
        <v>222</v>
      </c>
      <c r="F293" s="64" t="s">
        <v>9</v>
      </c>
      <c r="G293" s="47" t="s">
        <v>9</v>
      </c>
      <c r="H293" s="29" t="s">
        <v>9</v>
      </c>
      <c r="I293" s="32" t="s">
        <v>9</v>
      </c>
      <c r="J293" s="32" t="s">
        <v>9</v>
      </c>
      <c r="K293" s="31" t="s">
        <v>9</v>
      </c>
      <c r="L293" s="32" t="s">
        <v>9</v>
      </c>
      <c r="M293" s="203">
        <v>967918</v>
      </c>
      <c r="N293" s="44"/>
    </row>
    <row r="294" spans="1:15" s="15" customFormat="1" ht="15" customHeight="1" x14ac:dyDescent="0.3">
      <c r="A294" s="52">
        <f t="shared" ca="1" si="4"/>
        <v>29</v>
      </c>
      <c r="B294" s="51">
        <v>31875</v>
      </c>
      <c r="C294" s="29" t="s">
        <v>245</v>
      </c>
      <c r="D294" s="50" t="s">
        <v>9</v>
      </c>
      <c r="E294" s="29" t="s">
        <v>244</v>
      </c>
      <c r="F294" s="85" t="s">
        <v>9</v>
      </c>
      <c r="G294" s="222" t="s">
        <v>9</v>
      </c>
      <c r="H294" s="29" t="s">
        <v>9</v>
      </c>
      <c r="I294" s="32" t="s">
        <v>9</v>
      </c>
      <c r="J294" s="32" t="s">
        <v>9</v>
      </c>
      <c r="K294" s="32" t="s">
        <v>9</v>
      </c>
      <c r="L294" s="32" t="s">
        <v>9</v>
      </c>
      <c r="M294" s="203">
        <v>967919</v>
      </c>
      <c r="N294" s="29"/>
    </row>
    <row r="295" spans="1:15" s="15" customFormat="1" ht="15" customHeight="1" x14ac:dyDescent="0.3">
      <c r="A295" s="52">
        <f t="shared" ca="1" si="4"/>
        <v>23</v>
      </c>
      <c r="B295" s="51">
        <v>34280</v>
      </c>
      <c r="C295" s="29" t="s">
        <v>13</v>
      </c>
      <c r="D295" s="50" t="s">
        <v>9</v>
      </c>
      <c r="E295" s="29" t="s">
        <v>25</v>
      </c>
      <c r="F295" s="48" t="s">
        <v>9</v>
      </c>
      <c r="G295" s="47" t="s">
        <v>9</v>
      </c>
      <c r="H295" s="29" t="s">
        <v>9</v>
      </c>
      <c r="I295" s="32" t="s">
        <v>9</v>
      </c>
      <c r="J295" s="32" t="s">
        <v>9</v>
      </c>
      <c r="K295" s="32" t="s">
        <v>9</v>
      </c>
      <c r="L295" s="31" t="s">
        <v>9</v>
      </c>
      <c r="M295" s="203">
        <v>967920</v>
      </c>
      <c r="N295" s="29"/>
    </row>
    <row r="296" spans="1:15" s="15" customFormat="1" ht="15" customHeight="1" x14ac:dyDescent="0.3">
      <c r="A296" s="52">
        <f t="shared" ca="1" si="4"/>
        <v>23</v>
      </c>
      <c r="B296" s="51">
        <v>34079</v>
      </c>
      <c r="C296" s="29" t="s">
        <v>13</v>
      </c>
      <c r="D296" s="108" t="s">
        <v>9</v>
      </c>
      <c r="E296" s="29"/>
      <c r="F296" s="85" t="s">
        <v>9</v>
      </c>
      <c r="G296" s="47" t="s">
        <v>9</v>
      </c>
      <c r="H296" s="85" t="s">
        <v>9</v>
      </c>
      <c r="I296" s="32" t="s">
        <v>9</v>
      </c>
      <c r="J296" s="32" t="s">
        <v>9</v>
      </c>
      <c r="K296" s="32" t="s">
        <v>9</v>
      </c>
      <c r="L296" s="31" t="s">
        <v>9</v>
      </c>
      <c r="M296" s="203">
        <v>967921</v>
      </c>
      <c r="N296" s="45"/>
      <c r="O296" s="97"/>
    </row>
    <row r="297" spans="1:15" s="15" customFormat="1" ht="15" customHeight="1" x14ac:dyDescent="0.3">
      <c r="A297" s="52">
        <f t="shared" ca="1" si="4"/>
        <v>23</v>
      </c>
      <c r="B297" s="51">
        <v>33974</v>
      </c>
      <c r="C297" s="29" t="s">
        <v>13</v>
      </c>
      <c r="D297" s="108" t="s">
        <v>9</v>
      </c>
      <c r="E297" s="29" t="s">
        <v>243</v>
      </c>
      <c r="F297" s="85" t="s">
        <v>9</v>
      </c>
      <c r="G297" s="47" t="s">
        <v>9</v>
      </c>
      <c r="H297" s="85" t="s">
        <v>91</v>
      </c>
      <c r="I297" s="32" t="s">
        <v>9</v>
      </c>
      <c r="J297" s="32" t="s">
        <v>9</v>
      </c>
      <c r="K297" s="32" t="s">
        <v>9</v>
      </c>
      <c r="L297" s="31" t="s">
        <v>9</v>
      </c>
      <c r="M297" s="203">
        <v>967922</v>
      </c>
      <c r="N297" s="45"/>
      <c r="O297" s="97"/>
    </row>
    <row r="298" spans="1:15" s="97" customFormat="1" ht="15" customHeight="1" x14ac:dyDescent="0.3">
      <c r="A298" s="52">
        <f t="shared" ca="1" si="4"/>
        <v>34</v>
      </c>
      <c r="B298" s="51">
        <v>30143</v>
      </c>
      <c r="C298" s="29" t="s">
        <v>13</v>
      </c>
      <c r="D298" s="108" t="s">
        <v>9</v>
      </c>
      <c r="E298" s="29" t="s">
        <v>56</v>
      </c>
      <c r="F298" s="85" t="s">
        <v>9</v>
      </c>
      <c r="G298" s="47" t="s">
        <v>9</v>
      </c>
      <c r="H298" s="85" t="s">
        <v>9</v>
      </c>
      <c r="I298" s="32" t="s">
        <v>9</v>
      </c>
      <c r="J298" s="32" t="s">
        <v>9</v>
      </c>
      <c r="K298" s="32" t="s">
        <v>9</v>
      </c>
      <c r="L298" s="31" t="s">
        <v>9</v>
      </c>
      <c r="M298" s="203">
        <v>967923</v>
      </c>
      <c r="N298" s="45"/>
    </row>
    <row r="299" spans="1:15" s="15" customFormat="1" ht="15" customHeight="1" x14ac:dyDescent="0.3">
      <c r="A299" s="52">
        <f t="shared" ca="1" si="4"/>
        <v>24</v>
      </c>
      <c r="B299" s="51">
        <v>33756</v>
      </c>
      <c r="C299" s="29" t="s">
        <v>13</v>
      </c>
      <c r="D299" s="108" t="s">
        <v>9</v>
      </c>
      <c r="E299" s="29" t="s">
        <v>17</v>
      </c>
      <c r="F299" s="85" t="s">
        <v>9</v>
      </c>
      <c r="G299" s="47" t="s">
        <v>9</v>
      </c>
      <c r="H299" s="29" t="s">
        <v>9</v>
      </c>
      <c r="I299" s="32" t="s">
        <v>9</v>
      </c>
      <c r="J299" s="32" t="s">
        <v>9</v>
      </c>
      <c r="K299" s="31" t="s">
        <v>9</v>
      </c>
      <c r="L299" s="32" t="s">
        <v>9</v>
      </c>
      <c r="M299" s="203">
        <v>967924</v>
      </c>
      <c r="N299" s="29"/>
    </row>
    <row r="300" spans="1:15" s="15" customFormat="1" ht="15" customHeight="1" x14ac:dyDescent="0.3">
      <c r="A300" s="52">
        <f t="shared" ca="1" si="4"/>
        <v>44</v>
      </c>
      <c r="B300" s="51">
        <v>26582</v>
      </c>
      <c r="C300" s="29" t="s">
        <v>63</v>
      </c>
      <c r="D300" s="50" t="s">
        <v>12</v>
      </c>
      <c r="E300" s="162" t="s">
        <v>106</v>
      </c>
      <c r="F300" s="192" t="s">
        <v>9</v>
      </c>
      <c r="G300" s="47" t="s">
        <v>9</v>
      </c>
      <c r="H300" s="29" t="s">
        <v>242</v>
      </c>
      <c r="I300" s="32" t="s">
        <v>9</v>
      </c>
      <c r="J300" s="32" t="s">
        <v>9</v>
      </c>
      <c r="K300" s="31" t="s">
        <v>9</v>
      </c>
      <c r="L300" s="32" t="s">
        <v>9</v>
      </c>
      <c r="M300" s="203">
        <v>967954</v>
      </c>
      <c r="N300" s="29"/>
    </row>
    <row r="301" spans="1:15" s="97" customFormat="1" ht="15" customHeight="1" x14ac:dyDescent="0.3">
      <c r="A301" s="52">
        <f t="shared" ca="1" si="4"/>
        <v>28</v>
      </c>
      <c r="B301" s="51">
        <v>32412</v>
      </c>
      <c r="C301" s="29" t="s">
        <v>13</v>
      </c>
      <c r="D301" s="50" t="s">
        <v>9</v>
      </c>
      <c r="E301" s="29" t="s">
        <v>241</v>
      </c>
      <c r="F301" s="32" t="s">
        <v>9</v>
      </c>
      <c r="G301" s="47" t="s">
        <v>9</v>
      </c>
      <c r="H301" s="29" t="s">
        <v>9</v>
      </c>
      <c r="I301" s="32" t="s">
        <v>9</v>
      </c>
      <c r="J301" s="32" t="s">
        <v>9</v>
      </c>
      <c r="K301" s="31" t="s">
        <v>9</v>
      </c>
      <c r="L301" s="32" t="s">
        <v>9</v>
      </c>
      <c r="M301" s="203">
        <v>967925</v>
      </c>
      <c r="N301" s="44"/>
      <c r="O301" s="15"/>
    </row>
    <row r="302" spans="1:15" s="15" customFormat="1" ht="15" customHeight="1" x14ac:dyDescent="0.3">
      <c r="A302" s="52">
        <f t="shared" ca="1" si="4"/>
        <v>27</v>
      </c>
      <c r="B302" s="51">
        <v>32635</v>
      </c>
      <c r="C302" s="29" t="s">
        <v>13</v>
      </c>
      <c r="D302" s="50" t="s">
        <v>9</v>
      </c>
      <c r="E302" s="29" t="s">
        <v>56</v>
      </c>
      <c r="F302" s="48" t="s">
        <v>9</v>
      </c>
      <c r="G302" s="47" t="s">
        <v>9</v>
      </c>
      <c r="H302" s="29" t="s">
        <v>9</v>
      </c>
      <c r="I302" s="31" t="s">
        <v>9</v>
      </c>
      <c r="J302" s="31" t="s">
        <v>9</v>
      </c>
      <c r="K302" s="31" t="s">
        <v>9</v>
      </c>
      <c r="L302" s="32" t="s">
        <v>9</v>
      </c>
      <c r="M302" s="203">
        <v>967926</v>
      </c>
      <c r="N302" s="44"/>
    </row>
    <row r="303" spans="1:15" s="15" customFormat="1" ht="15" customHeight="1" x14ac:dyDescent="0.3">
      <c r="A303" s="52">
        <f t="shared" ca="1" si="4"/>
        <v>22</v>
      </c>
      <c r="B303" s="51">
        <v>34464</v>
      </c>
      <c r="C303" s="29" t="s">
        <v>13</v>
      </c>
      <c r="D303" s="50" t="s">
        <v>9</v>
      </c>
      <c r="E303" s="29" t="s">
        <v>97</v>
      </c>
      <c r="F303" s="85" t="s">
        <v>9</v>
      </c>
      <c r="G303" s="47" t="s">
        <v>9</v>
      </c>
      <c r="H303" s="29" t="s">
        <v>9</v>
      </c>
      <c r="I303" s="31" t="s">
        <v>9</v>
      </c>
      <c r="J303" s="31" t="s">
        <v>9</v>
      </c>
      <c r="K303" s="31" t="s">
        <v>9</v>
      </c>
      <c r="L303" s="49" t="s">
        <v>9</v>
      </c>
      <c r="M303" s="203">
        <v>967927</v>
      </c>
      <c r="N303" s="29"/>
    </row>
    <row r="304" spans="1:15" s="15" customFormat="1" ht="15" customHeight="1" x14ac:dyDescent="0.3">
      <c r="A304" s="52">
        <f t="shared" ca="1" si="4"/>
        <v>23</v>
      </c>
      <c r="B304" s="51">
        <v>34026</v>
      </c>
      <c r="C304" s="29" t="s">
        <v>13</v>
      </c>
      <c r="D304" s="50" t="s">
        <v>9</v>
      </c>
      <c r="E304" s="29" t="s">
        <v>56</v>
      </c>
      <c r="F304" s="64" t="s">
        <v>9</v>
      </c>
      <c r="G304" s="47" t="s">
        <v>9</v>
      </c>
      <c r="H304" s="29" t="s">
        <v>9</v>
      </c>
      <c r="I304" s="32" t="s">
        <v>9</v>
      </c>
      <c r="J304" s="32" t="s">
        <v>9</v>
      </c>
      <c r="K304" s="31" t="s">
        <v>9</v>
      </c>
      <c r="L304" s="32" t="s">
        <v>9</v>
      </c>
      <c r="M304" s="203">
        <v>967928</v>
      </c>
      <c r="N304" s="29"/>
      <c r="O304" s="97"/>
    </row>
    <row r="305" spans="1:15" s="97" customFormat="1" x14ac:dyDescent="0.3">
      <c r="A305" s="52">
        <f t="shared" ca="1" si="4"/>
        <v>37</v>
      </c>
      <c r="B305" s="79">
        <v>29092</v>
      </c>
      <c r="C305" s="29" t="s">
        <v>13</v>
      </c>
      <c r="D305" s="50" t="s">
        <v>9</v>
      </c>
      <c r="E305" s="29" t="s">
        <v>56</v>
      </c>
      <c r="F305" s="85" t="s">
        <v>9</v>
      </c>
      <c r="G305" s="47" t="s">
        <v>9</v>
      </c>
      <c r="H305" s="71" t="s">
        <v>9</v>
      </c>
      <c r="I305" s="37" t="s">
        <v>9</v>
      </c>
      <c r="J305" s="37" t="s">
        <v>9</v>
      </c>
      <c r="K305" s="31" t="s">
        <v>9</v>
      </c>
      <c r="L305" s="31" t="s">
        <v>9</v>
      </c>
      <c r="M305" s="214">
        <v>967929</v>
      </c>
      <c r="N305" s="29"/>
      <c r="O305" s="15"/>
    </row>
    <row r="306" spans="1:15" s="15" customFormat="1" x14ac:dyDescent="0.3">
      <c r="A306" s="52">
        <f t="shared" ca="1" si="4"/>
        <v>25</v>
      </c>
      <c r="B306" s="79">
        <v>33337</v>
      </c>
      <c r="C306" s="44" t="s">
        <v>13</v>
      </c>
      <c r="D306" s="34" t="s">
        <v>9</v>
      </c>
      <c r="E306" s="44" t="s">
        <v>12</v>
      </c>
      <c r="F306" s="44" t="s">
        <v>9</v>
      </c>
      <c r="G306" s="34" t="s">
        <v>9</v>
      </c>
      <c r="H306" s="44" t="s">
        <v>9</v>
      </c>
      <c r="I306" s="44" t="s">
        <v>9</v>
      </c>
      <c r="J306" s="44" t="s">
        <v>9</v>
      </c>
      <c r="K306" s="44" t="s">
        <v>9</v>
      </c>
      <c r="L306" s="44" t="s">
        <v>9</v>
      </c>
      <c r="M306" s="203">
        <v>967930</v>
      </c>
      <c r="N306" s="223"/>
    </row>
    <row r="307" spans="1:15" s="15" customFormat="1" ht="15" customHeight="1" x14ac:dyDescent="0.3">
      <c r="A307" s="52">
        <f t="shared" ca="1" si="4"/>
        <v>23</v>
      </c>
      <c r="B307" s="140">
        <v>33954</v>
      </c>
      <c r="C307" s="29" t="s">
        <v>13</v>
      </c>
      <c r="D307" s="50" t="s">
        <v>9</v>
      </c>
      <c r="E307" s="71" t="s">
        <v>56</v>
      </c>
      <c r="F307" s="158" t="s">
        <v>9</v>
      </c>
      <c r="G307" s="47" t="s">
        <v>9</v>
      </c>
      <c r="H307" s="71" t="s">
        <v>9</v>
      </c>
      <c r="I307" s="32" t="s">
        <v>9</v>
      </c>
      <c r="J307" s="32" t="s">
        <v>9</v>
      </c>
      <c r="K307" s="32" t="s">
        <v>9</v>
      </c>
      <c r="L307" s="32" t="s">
        <v>9</v>
      </c>
      <c r="M307" s="203">
        <v>967931</v>
      </c>
      <c r="N307" s="29"/>
    </row>
    <row r="308" spans="1:15" s="97" customFormat="1" ht="15" customHeight="1" x14ac:dyDescent="0.3">
      <c r="A308" s="52">
        <f t="shared" ca="1" si="4"/>
        <v>25</v>
      </c>
      <c r="B308" s="140">
        <v>33301</v>
      </c>
      <c r="C308" s="29" t="s">
        <v>13</v>
      </c>
      <c r="D308" s="50" t="s">
        <v>9</v>
      </c>
      <c r="E308" s="71" t="s">
        <v>17</v>
      </c>
      <c r="F308" s="158" t="s">
        <v>9</v>
      </c>
      <c r="G308" s="47" t="s">
        <v>9</v>
      </c>
      <c r="H308" s="71" t="s">
        <v>9</v>
      </c>
      <c r="I308" s="32" t="s">
        <v>9</v>
      </c>
      <c r="J308" s="32" t="s">
        <v>9</v>
      </c>
      <c r="K308" s="31" t="s">
        <v>9</v>
      </c>
      <c r="L308" s="37" t="s">
        <v>9</v>
      </c>
      <c r="M308" s="203">
        <v>967932</v>
      </c>
      <c r="N308" s="44"/>
    </row>
    <row r="309" spans="1:15" s="15" customFormat="1" ht="15" customHeight="1" x14ac:dyDescent="0.3">
      <c r="A309" s="52">
        <f t="shared" ca="1" si="4"/>
        <v>23</v>
      </c>
      <c r="B309" s="51">
        <v>34252</v>
      </c>
      <c r="C309" s="29" t="s">
        <v>13</v>
      </c>
      <c r="D309" s="50" t="s">
        <v>9</v>
      </c>
      <c r="E309" s="29" t="s">
        <v>17</v>
      </c>
      <c r="F309" s="158" t="s">
        <v>9</v>
      </c>
      <c r="G309" s="47" t="s">
        <v>9</v>
      </c>
      <c r="H309" s="29" t="s">
        <v>257</v>
      </c>
      <c r="I309" s="31" t="s">
        <v>9</v>
      </c>
      <c r="J309" s="31" t="s">
        <v>9</v>
      </c>
      <c r="K309" s="31" t="s">
        <v>9</v>
      </c>
      <c r="L309" s="49" t="s">
        <v>9</v>
      </c>
      <c r="M309" s="203">
        <v>967933</v>
      </c>
      <c r="N309" s="29"/>
    </row>
    <row r="310" spans="1:15" s="15" customFormat="1" ht="15" customHeight="1" x14ac:dyDescent="0.3">
      <c r="A310" s="52">
        <f t="shared" ca="1" si="4"/>
        <v>26</v>
      </c>
      <c r="B310" s="79">
        <v>32883</v>
      </c>
      <c r="C310" s="29" t="s">
        <v>13</v>
      </c>
      <c r="D310" s="108" t="s">
        <v>9</v>
      </c>
      <c r="E310" s="29" t="s">
        <v>30</v>
      </c>
      <c r="F310" s="85" t="s">
        <v>9</v>
      </c>
      <c r="G310" s="47" t="s">
        <v>9</v>
      </c>
      <c r="H310" s="29" t="s">
        <v>9</v>
      </c>
      <c r="I310" s="32" t="s">
        <v>9</v>
      </c>
      <c r="J310" s="32" t="s">
        <v>9</v>
      </c>
      <c r="K310" s="31" t="s">
        <v>9</v>
      </c>
      <c r="L310" s="32" t="s">
        <v>9</v>
      </c>
      <c r="M310" s="203">
        <v>967934</v>
      </c>
      <c r="N310" s="45"/>
      <c r="O310" s="129"/>
    </row>
    <row r="311" spans="1:15" s="15" customFormat="1" ht="15" customHeight="1" x14ac:dyDescent="0.3">
      <c r="A311" s="52">
        <f t="shared" ca="1" si="4"/>
        <v>23</v>
      </c>
      <c r="B311" s="51">
        <v>34043</v>
      </c>
      <c r="C311" s="173" t="s">
        <v>13</v>
      </c>
      <c r="D311" s="50" t="s">
        <v>9</v>
      </c>
      <c r="E311" s="29" t="s">
        <v>56</v>
      </c>
      <c r="F311" s="158" t="s">
        <v>9</v>
      </c>
      <c r="G311" s="47" t="s">
        <v>9</v>
      </c>
      <c r="H311" s="44" t="s">
        <v>256</v>
      </c>
      <c r="I311" s="32" t="s">
        <v>9</v>
      </c>
      <c r="J311" s="32" t="s">
        <v>9</v>
      </c>
      <c r="K311" s="31" t="s">
        <v>9</v>
      </c>
      <c r="L311" s="32" t="s">
        <v>9</v>
      </c>
      <c r="M311" s="203">
        <v>967935</v>
      </c>
      <c r="N311" s="45"/>
    </row>
    <row r="312" spans="1:15" s="15" customFormat="1" ht="15" customHeight="1" x14ac:dyDescent="0.3">
      <c r="A312" s="52">
        <f t="shared" ca="1" si="4"/>
        <v>21</v>
      </c>
      <c r="B312" s="79">
        <v>34892</v>
      </c>
      <c r="C312" s="29" t="s">
        <v>13</v>
      </c>
      <c r="D312" s="50" t="s">
        <v>9</v>
      </c>
      <c r="E312" s="29" t="s">
        <v>203</v>
      </c>
      <c r="F312" s="85" t="s">
        <v>9</v>
      </c>
      <c r="G312" s="47" t="s">
        <v>9</v>
      </c>
      <c r="H312" s="44" t="s">
        <v>9</v>
      </c>
      <c r="I312" s="32" t="s">
        <v>9</v>
      </c>
      <c r="J312" s="31" t="s">
        <v>9</v>
      </c>
      <c r="K312" s="31" t="s">
        <v>9</v>
      </c>
      <c r="L312" s="31" t="s">
        <v>9</v>
      </c>
      <c r="M312" s="203">
        <v>967936</v>
      </c>
      <c r="N312" s="29"/>
    </row>
    <row r="313" spans="1:15" s="15" customFormat="1" ht="15" customHeight="1" x14ac:dyDescent="0.3">
      <c r="A313" s="52">
        <f t="shared" ca="1" si="4"/>
        <v>26</v>
      </c>
      <c r="B313" s="51">
        <v>32982</v>
      </c>
      <c r="C313" s="29" t="s">
        <v>13</v>
      </c>
      <c r="D313" s="50" t="s">
        <v>9</v>
      </c>
      <c r="E313" s="29" t="s">
        <v>56</v>
      </c>
      <c r="F313" s="85" t="s">
        <v>9</v>
      </c>
      <c r="G313" s="47" t="s">
        <v>9</v>
      </c>
      <c r="H313" s="71" t="s">
        <v>20</v>
      </c>
      <c r="I313" s="32" t="s">
        <v>9</v>
      </c>
      <c r="J313" s="32" t="s">
        <v>9</v>
      </c>
      <c r="K313" s="31" t="s">
        <v>9</v>
      </c>
      <c r="L313" s="32" t="s">
        <v>9</v>
      </c>
      <c r="M313" s="203">
        <v>967937</v>
      </c>
      <c r="N313" s="29"/>
      <c r="O313" s="129"/>
    </row>
    <row r="314" spans="1:15" s="15" customFormat="1" ht="15" customHeight="1" x14ac:dyDescent="0.3">
      <c r="A314" s="52">
        <f t="shared" ca="1" si="4"/>
        <v>43</v>
      </c>
      <c r="B314" s="51">
        <v>26870</v>
      </c>
      <c r="C314" s="29" t="s">
        <v>13</v>
      </c>
      <c r="D314" s="50" t="s">
        <v>9</v>
      </c>
      <c r="E314" s="29" t="s">
        <v>56</v>
      </c>
      <c r="F314" s="48" t="s">
        <v>9</v>
      </c>
      <c r="G314" s="47" t="s">
        <v>9</v>
      </c>
      <c r="H314" s="29" t="s">
        <v>9</v>
      </c>
      <c r="I314" s="31" t="s">
        <v>9</v>
      </c>
      <c r="J314" s="31" t="s">
        <v>9</v>
      </c>
      <c r="K314" s="31" t="s">
        <v>9</v>
      </c>
      <c r="L314" s="32" t="s">
        <v>9</v>
      </c>
      <c r="M314" s="203">
        <v>967938</v>
      </c>
      <c r="N314" s="29"/>
    </row>
    <row r="315" spans="1:15" s="15" customFormat="1" ht="15" customHeight="1" x14ac:dyDescent="0.3">
      <c r="A315" s="52">
        <f t="shared" ca="1" si="4"/>
        <v>23</v>
      </c>
      <c r="B315" s="51">
        <v>34050</v>
      </c>
      <c r="C315" s="29" t="s">
        <v>13</v>
      </c>
      <c r="D315" s="108" t="s">
        <v>9</v>
      </c>
      <c r="E315" s="71" t="s">
        <v>56</v>
      </c>
      <c r="F315" s="85" t="s">
        <v>9</v>
      </c>
      <c r="G315" s="47" t="s">
        <v>9</v>
      </c>
      <c r="H315" s="71" t="s">
        <v>9</v>
      </c>
      <c r="I315" s="32" t="s">
        <v>9</v>
      </c>
      <c r="J315" s="32" t="s">
        <v>9</v>
      </c>
      <c r="K315" s="31" t="s">
        <v>9</v>
      </c>
      <c r="L315" s="32" t="s">
        <v>9</v>
      </c>
      <c r="M315" s="203">
        <v>967939</v>
      </c>
      <c r="N315" s="45"/>
      <c r="O315" s="129"/>
    </row>
    <row r="316" spans="1:15" s="97" customFormat="1" ht="15" customHeight="1" x14ac:dyDescent="0.3">
      <c r="A316" s="52">
        <f t="shared" ca="1" si="4"/>
        <v>28</v>
      </c>
      <c r="B316" s="51">
        <v>32473</v>
      </c>
      <c r="C316" s="29" t="s">
        <v>42</v>
      </c>
      <c r="D316" s="50" t="s">
        <v>9</v>
      </c>
      <c r="E316" s="29" t="s">
        <v>17</v>
      </c>
      <c r="F316" s="85" t="s">
        <v>9</v>
      </c>
      <c r="G316" s="47" t="s">
        <v>9</v>
      </c>
      <c r="H316" s="29" t="s">
        <v>9</v>
      </c>
      <c r="I316" s="32" t="s">
        <v>9</v>
      </c>
      <c r="J316" s="32" t="s">
        <v>9</v>
      </c>
      <c r="K316" s="31" t="s">
        <v>9</v>
      </c>
      <c r="L316" s="32" t="s">
        <v>9</v>
      </c>
      <c r="M316" s="203">
        <v>967940</v>
      </c>
      <c r="N316" s="45"/>
      <c r="O316" s="15"/>
    </row>
    <row r="317" spans="1:15" x14ac:dyDescent="0.3">
      <c r="A317" s="52">
        <f t="shared" ca="1" si="4"/>
        <v>27</v>
      </c>
      <c r="B317" s="79">
        <v>32746</v>
      </c>
      <c r="C317" s="29" t="s">
        <v>13</v>
      </c>
      <c r="D317" s="50" t="s">
        <v>9</v>
      </c>
      <c r="E317" s="44" t="s">
        <v>56</v>
      </c>
      <c r="F317" s="48" t="s">
        <v>9</v>
      </c>
      <c r="G317" s="47" t="s">
        <v>9</v>
      </c>
      <c r="H317" s="71" t="s">
        <v>255</v>
      </c>
      <c r="I317" s="37" t="s">
        <v>9</v>
      </c>
      <c r="J317" s="37" t="s">
        <v>9</v>
      </c>
      <c r="K317" s="31" t="s">
        <v>9</v>
      </c>
      <c r="L317" s="32" t="s">
        <v>9</v>
      </c>
      <c r="M317" s="203">
        <v>967941</v>
      </c>
      <c r="N317" s="29"/>
      <c r="O317" s="15"/>
    </row>
    <row r="318" spans="1:15" s="97" customFormat="1" ht="15" customHeight="1" x14ac:dyDescent="0.3">
      <c r="A318" s="52">
        <f t="shared" ca="1" si="4"/>
        <v>44</v>
      </c>
      <c r="B318" s="79">
        <v>26484</v>
      </c>
      <c r="C318" s="37" t="s">
        <v>13</v>
      </c>
      <c r="D318" s="50" t="s">
        <v>9</v>
      </c>
      <c r="E318" s="162" t="s">
        <v>106</v>
      </c>
      <c r="F318" s="200" t="s">
        <v>9</v>
      </c>
      <c r="G318" s="201" t="s">
        <v>9</v>
      </c>
      <c r="H318" s="71" t="s">
        <v>254</v>
      </c>
      <c r="I318" s="37" t="s">
        <v>9</v>
      </c>
      <c r="J318" s="31" t="s">
        <v>9</v>
      </c>
      <c r="K318" s="37" t="s">
        <v>9</v>
      </c>
      <c r="L318" s="37" t="s">
        <v>253</v>
      </c>
      <c r="M318" s="203">
        <v>967942</v>
      </c>
      <c r="N318" s="45"/>
    </row>
    <row r="319" spans="1:15" s="97" customFormat="1" ht="15" customHeight="1" x14ac:dyDescent="0.3">
      <c r="A319" s="52">
        <f t="shared" ca="1" si="4"/>
        <v>28</v>
      </c>
      <c r="B319" s="79">
        <v>32270</v>
      </c>
      <c r="C319" s="29" t="s">
        <v>13</v>
      </c>
      <c r="D319" s="50" t="s">
        <v>9</v>
      </c>
      <c r="E319" s="29" t="s">
        <v>17</v>
      </c>
      <c r="F319" s="48" t="s">
        <v>9</v>
      </c>
      <c r="G319" s="47" t="s">
        <v>9</v>
      </c>
      <c r="H319" s="44" t="s">
        <v>9</v>
      </c>
      <c r="I319" s="32" t="s">
        <v>9</v>
      </c>
      <c r="J319" s="32" t="s">
        <v>9</v>
      </c>
      <c r="K319" s="31" t="s">
        <v>9</v>
      </c>
      <c r="L319" s="37" t="s">
        <v>9</v>
      </c>
      <c r="M319" s="203">
        <v>967943</v>
      </c>
      <c r="N319" s="29"/>
      <c r="O319" s="15"/>
    </row>
    <row r="320" spans="1:15" s="15" customFormat="1" ht="15" customHeight="1" x14ac:dyDescent="0.3">
      <c r="A320" s="52">
        <f t="shared" ca="1" si="4"/>
        <v>21</v>
      </c>
      <c r="B320" s="79">
        <v>34751</v>
      </c>
      <c r="C320" s="37" t="s">
        <v>13</v>
      </c>
      <c r="D320" s="50" t="s">
        <v>9</v>
      </c>
      <c r="E320" s="162" t="s">
        <v>17</v>
      </c>
      <c r="F320" s="200" t="s">
        <v>9</v>
      </c>
      <c r="G320" s="201" t="s">
        <v>9</v>
      </c>
      <c r="H320" s="71" t="s">
        <v>9</v>
      </c>
      <c r="I320" s="37" t="s">
        <v>9</v>
      </c>
      <c r="J320" s="31" t="s">
        <v>9</v>
      </c>
      <c r="K320" s="37" t="s">
        <v>9</v>
      </c>
      <c r="L320" s="37" t="s">
        <v>9</v>
      </c>
      <c r="M320" s="203">
        <v>967944</v>
      </c>
      <c r="N320" s="45"/>
    </row>
    <row r="321" spans="1:14" s="15" customFormat="1" ht="15" customHeight="1" x14ac:dyDescent="0.3">
      <c r="A321" s="52">
        <f t="shared" ca="1" si="4"/>
        <v>29</v>
      </c>
      <c r="B321" s="79">
        <v>31907</v>
      </c>
      <c r="C321" s="29" t="s">
        <v>252</v>
      </c>
      <c r="D321" s="50" t="s">
        <v>9</v>
      </c>
      <c r="E321" s="29" t="s">
        <v>17</v>
      </c>
      <c r="F321" s="200" t="s">
        <v>9</v>
      </c>
      <c r="G321" s="201" t="s">
        <v>9</v>
      </c>
      <c r="H321" s="44" t="s">
        <v>9</v>
      </c>
      <c r="I321" s="32" t="s">
        <v>9</v>
      </c>
      <c r="J321" s="32" t="s">
        <v>9</v>
      </c>
      <c r="K321" s="31" t="s">
        <v>9</v>
      </c>
      <c r="L321" s="32" t="s">
        <v>9</v>
      </c>
      <c r="M321" s="203">
        <v>967945</v>
      </c>
      <c r="N321" s="45"/>
    </row>
    <row r="322" spans="1:14" s="15" customFormat="1" ht="15" customHeight="1" x14ac:dyDescent="0.3">
      <c r="A322" s="52">
        <f t="shared" ca="1" si="4"/>
        <v>27</v>
      </c>
      <c r="B322" s="79">
        <v>32760</v>
      </c>
      <c r="C322" s="37" t="s">
        <v>13</v>
      </c>
      <c r="D322" s="50" t="s">
        <v>9</v>
      </c>
      <c r="E322" s="71" t="s">
        <v>56</v>
      </c>
      <c r="F322" s="48" t="s">
        <v>9</v>
      </c>
      <c r="G322" s="201" t="s">
        <v>9</v>
      </c>
      <c r="H322" s="44" t="s">
        <v>9</v>
      </c>
      <c r="I322" s="31" t="s">
        <v>9</v>
      </c>
      <c r="J322" s="31" t="s">
        <v>9</v>
      </c>
      <c r="K322" s="31" t="s">
        <v>9</v>
      </c>
      <c r="L322" s="32" t="s">
        <v>9</v>
      </c>
      <c r="M322" s="203">
        <v>967946</v>
      </c>
      <c r="N322" s="29"/>
    </row>
    <row r="323" spans="1:14" x14ac:dyDescent="0.3">
      <c r="A323" s="52">
        <f t="shared" ca="1" si="4"/>
        <v>31</v>
      </c>
      <c r="B323" s="79">
        <v>31326</v>
      </c>
      <c r="C323" s="37" t="s">
        <v>13</v>
      </c>
      <c r="D323" s="50" t="s">
        <v>9</v>
      </c>
      <c r="E323" s="30" t="s">
        <v>251</v>
      </c>
      <c r="F323" s="200" t="s">
        <v>9</v>
      </c>
      <c r="G323" s="201" t="s">
        <v>9</v>
      </c>
      <c r="H323" s="44" t="s">
        <v>9</v>
      </c>
      <c r="I323" s="31" t="s">
        <v>9</v>
      </c>
      <c r="J323" s="31" t="s">
        <v>9</v>
      </c>
      <c r="K323" s="31" t="s">
        <v>9</v>
      </c>
      <c r="L323" s="32" t="s">
        <v>9</v>
      </c>
      <c r="M323" s="203">
        <v>967947</v>
      </c>
      <c r="N323" s="44"/>
    </row>
    <row r="324" spans="1:14" s="15" customFormat="1" ht="15" customHeight="1" x14ac:dyDescent="0.3">
      <c r="A324" s="52">
        <f t="shared" ref="A324:A384" ca="1" si="5">DATEDIF(B324,NOW(),"y")</f>
        <v>34</v>
      </c>
      <c r="B324" s="51">
        <v>29970</v>
      </c>
      <c r="C324" s="29" t="s">
        <v>13</v>
      </c>
      <c r="D324" s="50" t="s">
        <v>9</v>
      </c>
      <c r="E324" s="29" t="s">
        <v>250</v>
      </c>
      <c r="F324" s="48" t="s">
        <v>9</v>
      </c>
      <c r="G324" s="47" t="s">
        <v>9</v>
      </c>
      <c r="H324" s="29" t="s">
        <v>9</v>
      </c>
      <c r="I324" s="31" t="s">
        <v>9</v>
      </c>
      <c r="J324" s="31" t="s">
        <v>9</v>
      </c>
      <c r="K324" s="31" t="s">
        <v>9</v>
      </c>
      <c r="L324" s="32" t="s">
        <v>9</v>
      </c>
      <c r="M324" s="203">
        <v>967948</v>
      </c>
      <c r="N324" s="44"/>
    </row>
    <row r="325" spans="1:14" s="15" customFormat="1" ht="15" customHeight="1" x14ac:dyDescent="0.3">
      <c r="A325" s="52">
        <f t="shared" ca="1" si="5"/>
        <v>24</v>
      </c>
      <c r="B325" s="51">
        <v>33929</v>
      </c>
      <c r="C325" s="29" t="s">
        <v>63</v>
      </c>
      <c r="D325" s="50" t="s">
        <v>9</v>
      </c>
      <c r="E325" s="29" t="s">
        <v>56</v>
      </c>
      <c r="F325" s="48" t="s">
        <v>9</v>
      </c>
      <c r="G325" s="47" t="s">
        <v>79</v>
      </c>
      <c r="H325" s="29" t="s">
        <v>9</v>
      </c>
      <c r="I325" s="31" t="s">
        <v>9</v>
      </c>
      <c r="J325" s="31" t="s">
        <v>9</v>
      </c>
      <c r="K325" s="31" t="s">
        <v>9</v>
      </c>
      <c r="L325" s="32" t="s">
        <v>9</v>
      </c>
      <c r="M325" s="203">
        <v>967949</v>
      </c>
      <c r="N325" s="44"/>
    </row>
    <row r="326" spans="1:14" s="15" customFormat="1" ht="15" customHeight="1" x14ac:dyDescent="0.3">
      <c r="A326" s="52">
        <f t="shared" ca="1" si="5"/>
        <v>27</v>
      </c>
      <c r="B326" s="51">
        <v>32744</v>
      </c>
      <c r="C326" s="187" t="s">
        <v>13</v>
      </c>
      <c r="D326" s="50" t="s">
        <v>9</v>
      </c>
      <c r="E326" s="29" t="s">
        <v>249</v>
      </c>
      <c r="F326" s="192" t="s">
        <v>9</v>
      </c>
      <c r="G326" s="47" t="s">
        <v>9</v>
      </c>
      <c r="H326" s="29" t="s">
        <v>9</v>
      </c>
      <c r="I326" s="31" t="s">
        <v>9</v>
      </c>
      <c r="J326" s="31" t="s">
        <v>9</v>
      </c>
      <c r="K326" s="31" t="s">
        <v>9</v>
      </c>
      <c r="L326" s="32" t="s">
        <v>9</v>
      </c>
      <c r="M326" s="203">
        <v>967950</v>
      </c>
      <c r="N326" s="45"/>
    </row>
    <row r="327" spans="1:14" s="15" customFormat="1" ht="15" customHeight="1" x14ac:dyDescent="0.3">
      <c r="A327" s="52">
        <f t="shared" ca="1" si="5"/>
        <v>31</v>
      </c>
      <c r="B327" s="51">
        <v>31191</v>
      </c>
      <c r="C327" s="29" t="s">
        <v>13</v>
      </c>
      <c r="D327" s="50" t="s">
        <v>9</v>
      </c>
      <c r="E327" s="29" t="s">
        <v>56</v>
      </c>
      <c r="F327" s="85" t="s">
        <v>9</v>
      </c>
      <c r="G327" s="47" t="s">
        <v>9</v>
      </c>
      <c r="H327" s="29" t="s">
        <v>9</v>
      </c>
      <c r="I327" s="32" t="s">
        <v>9</v>
      </c>
      <c r="J327" s="32" t="s">
        <v>9</v>
      </c>
      <c r="K327" s="31" t="s">
        <v>9</v>
      </c>
      <c r="L327" s="31" t="s">
        <v>9</v>
      </c>
      <c r="M327" s="203">
        <v>967951</v>
      </c>
      <c r="N327" s="44"/>
    </row>
    <row r="328" spans="1:14" s="15" customFormat="1" ht="15" customHeight="1" x14ac:dyDescent="0.3">
      <c r="A328" s="52">
        <f t="shared" ca="1" si="5"/>
        <v>34</v>
      </c>
      <c r="B328" s="79">
        <v>30274</v>
      </c>
      <c r="C328" s="29" t="s">
        <v>13</v>
      </c>
      <c r="D328" s="50" t="s">
        <v>9</v>
      </c>
      <c r="E328" s="29" t="s">
        <v>17</v>
      </c>
      <c r="F328" s="85" t="s">
        <v>9</v>
      </c>
      <c r="G328" s="47" t="s">
        <v>9</v>
      </c>
      <c r="H328" s="29" t="s">
        <v>16</v>
      </c>
      <c r="I328" s="32" t="s">
        <v>9</v>
      </c>
      <c r="J328" s="31" t="s">
        <v>9</v>
      </c>
      <c r="K328" s="31" t="s">
        <v>9</v>
      </c>
      <c r="L328" s="31" t="s">
        <v>9</v>
      </c>
      <c r="M328" s="203">
        <v>967952</v>
      </c>
      <c r="N328" s="29"/>
    </row>
    <row r="329" spans="1:14" s="15" customFormat="1" x14ac:dyDescent="0.3">
      <c r="A329" s="52">
        <f t="shared" ca="1" si="5"/>
        <v>31</v>
      </c>
      <c r="B329" s="79">
        <v>31351</v>
      </c>
      <c r="C329" s="29" t="s">
        <v>13</v>
      </c>
      <c r="D329" s="50" t="s">
        <v>9</v>
      </c>
      <c r="E329" s="29" t="s">
        <v>86</v>
      </c>
      <c r="F329" s="85" t="s">
        <v>9</v>
      </c>
      <c r="G329" s="47" t="s">
        <v>9</v>
      </c>
      <c r="H329" s="162" t="s">
        <v>281</v>
      </c>
      <c r="I329" s="37" t="s">
        <v>9</v>
      </c>
      <c r="J329" s="37" t="s">
        <v>9</v>
      </c>
      <c r="K329" s="31" t="s">
        <v>9</v>
      </c>
      <c r="L329" s="31" t="s">
        <v>9</v>
      </c>
      <c r="M329" s="214">
        <v>967958</v>
      </c>
      <c r="N329" s="29"/>
    </row>
    <row r="330" spans="1:14" s="15" customFormat="1" ht="15" customHeight="1" x14ac:dyDescent="0.3">
      <c r="A330" s="52">
        <f t="shared" ca="1" si="5"/>
        <v>0</v>
      </c>
      <c r="B330" s="79">
        <v>42430</v>
      </c>
      <c r="C330" s="29" t="s">
        <v>13</v>
      </c>
      <c r="D330" s="50" t="s">
        <v>9</v>
      </c>
      <c r="E330" s="29" t="s">
        <v>56</v>
      </c>
      <c r="F330" s="85" t="s">
        <v>9</v>
      </c>
      <c r="G330" s="47" t="s">
        <v>9</v>
      </c>
      <c r="H330" s="71" t="s">
        <v>9</v>
      </c>
      <c r="I330" s="37" t="s">
        <v>9</v>
      </c>
      <c r="J330" s="37" t="s">
        <v>9</v>
      </c>
      <c r="K330" s="31" t="s">
        <v>9</v>
      </c>
      <c r="L330" s="37" t="s">
        <v>9</v>
      </c>
      <c r="M330" s="214">
        <v>967959</v>
      </c>
      <c r="N330" s="29"/>
    </row>
    <row r="331" spans="1:14" s="15" customFormat="1" ht="15" customHeight="1" x14ac:dyDescent="0.3">
      <c r="A331" s="52">
        <f t="shared" ca="1" si="5"/>
        <v>20</v>
      </c>
      <c r="B331" s="51">
        <v>35187</v>
      </c>
      <c r="C331" s="29" t="s">
        <v>13</v>
      </c>
      <c r="D331" s="108" t="s">
        <v>9</v>
      </c>
      <c r="E331" s="29" t="s">
        <v>17</v>
      </c>
      <c r="F331" s="85" t="s">
        <v>9</v>
      </c>
      <c r="G331" s="47" t="s">
        <v>9</v>
      </c>
      <c r="H331" s="29" t="s">
        <v>280</v>
      </c>
      <c r="I331" s="32" t="s">
        <v>9</v>
      </c>
      <c r="J331" s="37" t="s">
        <v>9</v>
      </c>
      <c r="K331" s="31" t="s">
        <v>9</v>
      </c>
      <c r="L331" s="32" t="s">
        <v>9</v>
      </c>
      <c r="M331" s="203">
        <v>967960</v>
      </c>
      <c r="N331" s="44"/>
    </row>
    <row r="332" spans="1:14" s="15" customFormat="1" ht="15" customHeight="1" x14ac:dyDescent="0.3">
      <c r="A332" s="52">
        <f t="shared" ca="1" si="5"/>
        <v>26</v>
      </c>
      <c r="B332" s="140">
        <v>32888</v>
      </c>
      <c r="C332" s="29" t="s">
        <v>279</v>
      </c>
      <c r="D332" s="50" t="s">
        <v>12</v>
      </c>
      <c r="E332" s="71" t="s">
        <v>25</v>
      </c>
      <c r="F332" s="158" t="s">
        <v>9</v>
      </c>
      <c r="G332" s="47" t="s">
        <v>9</v>
      </c>
      <c r="H332" s="71" t="s">
        <v>278</v>
      </c>
      <c r="I332" s="32" t="s">
        <v>9</v>
      </c>
      <c r="J332" s="32" t="s">
        <v>9</v>
      </c>
      <c r="K332" s="31" t="s">
        <v>9</v>
      </c>
      <c r="L332" s="37" t="s">
        <v>9</v>
      </c>
      <c r="M332" s="203">
        <v>967961</v>
      </c>
      <c r="N332" s="45"/>
    </row>
    <row r="333" spans="1:14" s="15" customFormat="1" ht="15" customHeight="1" x14ac:dyDescent="0.3">
      <c r="A333" s="52">
        <f t="shared" ca="1" si="5"/>
        <v>23</v>
      </c>
      <c r="B333" s="79">
        <v>34255</v>
      </c>
      <c r="C333" s="29" t="s">
        <v>13</v>
      </c>
      <c r="D333" s="50" t="s">
        <v>9</v>
      </c>
      <c r="E333" s="71" t="s">
        <v>86</v>
      </c>
      <c r="F333" s="64" t="s">
        <v>9</v>
      </c>
      <c r="G333" s="47" t="s">
        <v>9</v>
      </c>
      <c r="H333" s="44" t="s">
        <v>262</v>
      </c>
      <c r="I333" s="32" t="s">
        <v>9</v>
      </c>
      <c r="J333" s="32" t="s">
        <v>9</v>
      </c>
      <c r="K333" s="31" t="s">
        <v>9</v>
      </c>
      <c r="L333" s="49" t="s">
        <v>9</v>
      </c>
      <c r="M333" s="203">
        <v>967962</v>
      </c>
      <c r="N333" s="45"/>
    </row>
    <row r="334" spans="1:14" s="15" customFormat="1" ht="15" customHeight="1" x14ac:dyDescent="0.3">
      <c r="A334" s="52">
        <f t="shared" ca="1" si="5"/>
        <v>28</v>
      </c>
      <c r="B334" s="79">
        <v>32160</v>
      </c>
      <c r="C334" s="29" t="s">
        <v>13</v>
      </c>
      <c r="D334" s="108" t="s">
        <v>9</v>
      </c>
      <c r="E334" s="29" t="s">
        <v>277</v>
      </c>
      <c r="F334" s="85" t="s">
        <v>9</v>
      </c>
      <c r="G334" s="47" t="s">
        <v>9</v>
      </c>
      <c r="H334" s="29" t="s">
        <v>9</v>
      </c>
      <c r="I334" s="32" t="s">
        <v>9</v>
      </c>
      <c r="J334" s="32" t="s">
        <v>9</v>
      </c>
      <c r="K334" s="31" t="s">
        <v>9</v>
      </c>
      <c r="L334" s="32" t="s">
        <v>9</v>
      </c>
      <c r="M334" s="203">
        <v>967963</v>
      </c>
      <c r="N334" s="44"/>
    </row>
    <row r="335" spans="1:14" s="15" customFormat="1" ht="15" customHeight="1" x14ac:dyDescent="0.3">
      <c r="A335" s="52">
        <f t="shared" ca="1" si="5"/>
        <v>25</v>
      </c>
      <c r="B335" s="51">
        <v>33474</v>
      </c>
      <c r="C335" s="29" t="s">
        <v>13</v>
      </c>
      <c r="D335" s="108" t="s">
        <v>9</v>
      </c>
      <c r="E335" s="187" t="s">
        <v>276</v>
      </c>
      <c r="F335" s="85" t="s">
        <v>9</v>
      </c>
      <c r="G335" s="47" t="s">
        <v>9</v>
      </c>
      <c r="H335" s="71" t="s">
        <v>20</v>
      </c>
      <c r="I335" s="32" t="s">
        <v>9</v>
      </c>
      <c r="J335" s="32" t="s">
        <v>9</v>
      </c>
      <c r="K335" s="31" t="s">
        <v>9</v>
      </c>
      <c r="L335" s="32" t="s">
        <v>9</v>
      </c>
      <c r="M335" s="203">
        <v>967964</v>
      </c>
      <c r="N335" s="45" t="s">
        <v>275</v>
      </c>
    </row>
    <row r="336" spans="1:14" s="97" customFormat="1" ht="15" customHeight="1" x14ac:dyDescent="0.3">
      <c r="A336" s="52">
        <f t="shared" ca="1" si="5"/>
        <v>48</v>
      </c>
      <c r="B336" s="51">
        <v>24908</v>
      </c>
      <c r="C336" s="29" t="s">
        <v>13</v>
      </c>
      <c r="D336" s="108" t="s">
        <v>9</v>
      </c>
      <c r="E336" s="29" t="s">
        <v>274</v>
      </c>
      <c r="F336" s="85" t="s">
        <v>9</v>
      </c>
      <c r="G336" s="47" t="s">
        <v>9</v>
      </c>
      <c r="H336" s="29" t="s">
        <v>9</v>
      </c>
      <c r="I336" s="32" t="s">
        <v>9</v>
      </c>
      <c r="J336" s="32" t="s">
        <v>9</v>
      </c>
      <c r="K336" s="31" t="s">
        <v>9</v>
      </c>
      <c r="L336" s="32" t="s">
        <v>9</v>
      </c>
      <c r="M336" s="203">
        <v>967965</v>
      </c>
      <c r="N336" s="44"/>
    </row>
    <row r="337" spans="1:14" s="15" customFormat="1" ht="15" customHeight="1" x14ac:dyDescent="0.3">
      <c r="A337" s="52">
        <f t="shared" ca="1" si="5"/>
        <v>32</v>
      </c>
      <c r="B337" s="51">
        <v>30982</v>
      </c>
      <c r="C337" s="29" t="s">
        <v>13</v>
      </c>
      <c r="D337" s="50" t="s">
        <v>9</v>
      </c>
      <c r="E337" s="29" t="s">
        <v>56</v>
      </c>
      <c r="F337" s="85" t="s">
        <v>9</v>
      </c>
      <c r="G337" s="47" t="s">
        <v>9</v>
      </c>
      <c r="H337" s="29" t="s">
        <v>9</v>
      </c>
      <c r="I337" s="32" t="s">
        <v>9</v>
      </c>
      <c r="J337" s="31" t="s">
        <v>9</v>
      </c>
      <c r="K337" s="31" t="s">
        <v>9</v>
      </c>
      <c r="L337" s="31" t="s">
        <v>9</v>
      </c>
      <c r="M337" s="203">
        <v>967966</v>
      </c>
      <c r="N337" s="44"/>
    </row>
    <row r="338" spans="1:14" s="97" customFormat="1" ht="15" customHeight="1" x14ac:dyDescent="0.3">
      <c r="A338" s="52">
        <f t="shared" ca="1" si="5"/>
        <v>22</v>
      </c>
      <c r="B338" s="79">
        <v>34321</v>
      </c>
      <c r="C338" s="173" t="s">
        <v>13</v>
      </c>
      <c r="D338" s="108" t="s">
        <v>9</v>
      </c>
      <c r="E338" s="29" t="s">
        <v>56</v>
      </c>
      <c r="F338" s="85" t="s">
        <v>9</v>
      </c>
      <c r="G338" s="47" t="s">
        <v>9</v>
      </c>
      <c r="H338" s="29" t="s">
        <v>273</v>
      </c>
      <c r="I338" s="32" t="s">
        <v>9</v>
      </c>
      <c r="J338" s="32" t="s">
        <v>9</v>
      </c>
      <c r="K338" s="31" t="s">
        <v>9</v>
      </c>
      <c r="L338" s="32" t="s">
        <v>9</v>
      </c>
      <c r="M338" s="203">
        <v>967967</v>
      </c>
      <c r="N338" s="45"/>
    </row>
    <row r="339" spans="1:14" s="15" customFormat="1" ht="15" customHeight="1" x14ac:dyDescent="0.3">
      <c r="A339" s="52">
        <f t="shared" ca="1" si="5"/>
        <v>24</v>
      </c>
      <c r="B339" s="51">
        <v>33932</v>
      </c>
      <c r="C339" s="29" t="s">
        <v>13</v>
      </c>
      <c r="D339" s="50" t="s">
        <v>9</v>
      </c>
      <c r="E339" s="29" t="s">
        <v>86</v>
      </c>
      <c r="F339" s="64" t="s">
        <v>9</v>
      </c>
      <c r="G339" s="47" t="s">
        <v>9</v>
      </c>
      <c r="H339" s="71" t="s">
        <v>20</v>
      </c>
      <c r="I339" s="32" t="s">
        <v>9</v>
      </c>
      <c r="J339" s="32" t="s">
        <v>9</v>
      </c>
      <c r="K339" s="31" t="s">
        <v>9</v>
      </c>
      <c r="L339" s="32" t="s">
        <v>9</v>
      </c>
      <c r="M339" s="203">
        <v>967968</v>
      </c>
      <c r="N339" s="29"/>
    </row>
    <row r="340" spans="1:14" s="15" customFormat="1" ht="15" customHeight="1" x14ac:dyDescent="0.3">
      <c r="A340" s="52">
        <f t="shared" ca="1" si="5"/>
        <v>24</v>
      </c>
      <c r="B340" s="51">
        <v>33790</v>
      </c>
      <c r="C340" s="29" t="s">
        <v>42</v>
      </c>
      <c r="D340" s="50" t="s">
        <v>9</v>
      </c>
      <c r="E340" s="29" t="s">
        <v>272</v>
      </c>
      <c r="F340" s="85" t="s">
        <v>9</v>
      </c>
      <c r="G340" s="47" t="s">
        <v>9</v>
      </c>
      <c r="H340" s="29" t="s">
        <v>271</v>
      </c>
      <c r="I340" s="32" t="s">
        <v>9</v>
      </c>
      <c r="J340" s="32" t="s">
        <v>9</v>
      </c>
      <c r="K340" s="31" t="s">
        <v>9</v>
      </c>
      <c r="L340" s="32" t="s">
        <v>9</v>
      </c>
      <c r="M340" s="203">
        <v>967969</v>
      </c>
      <c r="N340" s="29"/>
    </row>
    <row r="341" spans="1:14" s="15" customFormat="1" ht="15" customHeight="1" x14ac:dyDescent="0.3">
      <c r="A341" s="52">
        <f t="shared" ca="1" si="5"/>
        <v>21</v>
      </c>
      <c r="B341" s="51">
        <v>34870</v>
      </c>
      <c r="C341" s="29" t="s">
        <v>63</v>
      </c>
      <c r="D341" s="50" t="s">
        <v>270</v>
      </c>
      <c r="E341" s="71" t="s">
        <v>181</v>
      </c>
      <c r="F341" s="32" t="s">
        <v>9</v>
      </c>
      <c r="G341" s="47" t="s">
        <v>9</v>
      </c>
      <c r="H341" s="29" t="s">
        <v>20</v>
      </c>
      <c r="I341" s="85" t="s">
        <v>9</v>
      </c>
      <c r="J341" s="32" t="s">
        <v>9</v>
      </c>
      <c r="K341" s="31" t="s">
        <v>9</v>
      </c>
      <c r="L341" s="37" t="s">
        <v>9</v>
      </c>
      <c r="M341" s="203">
        <v>967970</v>
      </c>
      <c r="N341" s="45"/>
    </row>
    <row r="342" spans="1:14" s="15" customFormat="1" ht="15" customHeight="1" x14ac:dyDescent="0.3">
      <c r="A342" s="52">
        <f t="shared" ca="1" si="5"/>
        <v>21</v>
      </c>
      <c r="B342" s="79">
        <v>34859</v>
      </c>
      <c r="C342" s="29" t="s">
        <v>269</v>
      </c>
      <c r="D342" s="50" t="s">
        <v>9</v>
      </c>
      <c r="E342" s="29" t="s">
        <v>24</v>
      </c>
      <c r="F342" s="64" t="s">
        <v>9</v>
      </c>
      <c r="G342" s="47" t="s">
        <v>9</v>
      </c>
      <c r="H342" s="44" t="s">
        <v>255</v>
      </c>
      <c r="I342" s="37" t="s">
        <v>9</v>
      </c>
      <c r="J342" s="37" t="s">
        <v>9</v>
      </c>
      <c r="K342" s="31" t="s">
        <v>9</v>
      </c>
      <c r="L342" s="37" t="s">
        <v>9</v>
      </c>
      <c r="M342" s="203">
        <v>967971</v>
      </c>
      <c r="N342" s="44"/>
    </row>
    <row r="343" spans="1:14" s="15" customFormat="1" ht="15" customHeight="1" x14ac:dyDescent="0.3">
      <c r="A343" s="52">
        <f t="shared" ca="1" si="5"/>
        <v>22</v>
      </c>
      <c r="B343" s="79">
        <v>34568</v>
      </c>
      <c r="C343" s="29" t="s">
        <v>13</v>
      </c>
      <c r="D343" s="50" t="s">
        <v>9</v>
      </c>
      <c r="E343" s="29" t="s">
        <v>56</v>
      </c>
      <c r="F343" s="85" t="s">
        <v>9</v>
      </c>
      <c r="G343" s="47" t="s">
        <v>9</v>
      </c>
      <c r="H343" s="44" t="s">
        <v>268</v>
      </c>
      <c r="I343" s="37" t="s">
        <v>9</v>
      </c>
      <c r="J343" s="37" t="s">
        <v>9</v>
      </c>
      <c r="K343" s="31" t="s">
        <v>9</v>
      </c>
      <c r="L343" s="37" t="s">
        <v>9</v>
      </c>
      <c r="M343" s="203">
        <v>967972</v>
      </c>
      <c r="N343" s="44"/>
    </row>
    <row r="344" spans="1:14" s="15" customFormat="1" ht="15" customHeight="1" x14ac:dyDescent="0.3">
      <c r="A344" s="52">
        <f t="shared" ca="1" si="5"/>
        <v>26</v>
      </c>
      <c r="B344" s="79">
        <v>33205</v>
      </c>
      <c r="C344" s="37" t="s">
        <v>13</v>
      </c>
      <c r="D344" s="50" t="s">
        <v>9</v>
      </c>
      <c r="E344" s="29" t="s">
        <v>207</v>
      </c>
      <c r="F344" s="200" t="s">
        <v>9</v>
      </c>
      <c r="G344" s="201" t="s">
        <v>9</v>
      </c>
      <c r="H344" s="44" t="s">
        <v>258</v>
      </c>
      <c r="I344" s="37" t="s">
        <v>9</v>
      </c>
      <c r="J344" s="31" t="s">
        <v>9</v>
      </c>
      <c r="K344" s="31" t="s">
        <v>9</v>
      </c>
      <c r="L344" s="37" t="s">
        <v>9</v>
      </c>
      <c r="M344" s="203">
        <v>967973</v>
      </c>
      <c r="N344" s="44"/>
    </row>
    <row r="345" spans="1:14" s="15" customFormat="1" ht="15" customHeight="1" x14ac:dyDescent="0.3">
      <c r="A345" s="52">
        <f t="shared" ca="1" si="5"/>
        <v>19</v>
      </c>
      <c r="B345" s="79">
        <v>35410</v>
      </c>
      <c r="C345" s="29" t="s">
        <v>42</v>
      </c>
      <c r="D345" s="50" t="s">
        <v>9</v>
      </c>
      <c r="E345" s="29" t="s">
        <v>207</v>
      </c>
      <c r="F345" s="200" t="s">
        <v>9</v>
      </c>
      <c r="G345" s="201" t="s">
        <v>9</v>
      </c>
      <c r="H345" s="71" t="s">
        <v>267</v>
      </c>
      <c r="I345" s="32" t="s">
        <v>9</v>
      </c>
      <c r="J345" s="32" t="s">
        <v>9</v>
      </c>
      <c r="K345" s="31" t="s">
        <v>9</v>
      </c>
      <c r="L345" s="37" t="s">
        <v>9</v>
      </c>
      <c r="M345" s="203">
        <v>967974</v>
      </c>
      <c r="N345" s="29"/>
    </row>
    <row r="346" spans="1:14" s="15" customFormat="1" ht="15" customHeight="1" x14ac:dyDescent="0.3">
      <c r="A346" s="52">
        <f t="shared" ca="1" si="5"/>
        <v>32</v>
      </c>
      <c r="B346" s="79">
        <v>30925</v>
      </c>
      <c r="C346" s="29" t="s">
        <v>266</v>
      </c>
      <c r="D346" s="50" t="s">
        <v>9</v>
      </c>
      <c r="E346" s="29" t="s">
        <v>17</v>
      </c>
      <c r="F346" s="200" t="s">
        <v>9</v>
      </c>
      <c r="G346" s="201" t="s">
        <v>9</v>
      </c>
      <c r="H346" s="71" t="s">
        <v>261</v>
      </c>
      <c r="I346" s="32" t="s">
        <v>9</v>
      </c>
      <c r="J346" s="32" t="s">
        <v>9</v>
      </c>
      <c r="K346" s="31" t="s">
        <v>9</v>
      </c>
      <c r="L346" s="37" t="s">
        <v>9</v>
      </c>
      <c r="M346" s="203">
        <v>967975</v>
      </c>
      <c r="N346" s="29"/>
    </row>
    <row r="347" spans="1:14" s="15" customFormat="1" ht="15" customHeight="1" x14ac:dyDescent="0.3">
      <c r="A347" s="52">
        <f t="shared" ca="1" si="5"/>
        <v>29</v>
      </c>
      <c r="B347" s="79">
        <v>32055</v>
      </c>
      <c r="C347" s="37" t="s">
        <v>265</v>
      </c>
      <c r="D347" s="50" t="s">
        <v>235</v>
      </c>
      <c r="E347" s="30" t="s">
        <v>264</v>
      </c>
      <c r="F347" s="48" t="s">
        <v>9</v>
      </c>
      <c r="G347" s="47" t="s">
        <v>9</v>
      </c>
      <c r="H347" s="44" t="s">
        <v>263</v>
      </c>
      <c r="I347" s="31" t="s">
        <v>9</v>
      </c>
      <c r="J347" s="31" t="s">
        <v>9</v>
      </c>
      <c r="K347" s="31" t="s">
        <v>9</v>
      </c>
      <c r="L347" s="32" t="s">
        <v>9</v>
      </c>
      <c r="M347" s="203">
        <v>967976</v>
      </c>
      <c r="N347" s="45"/>
    </row>
    <row r="348" spans="1:14" s="15" customFormat="1" ht="15" customHeight="1" x14ac:dyDescent="0.3">
      <c r="A348" s="52">
        <f t="shared" ca="1" si="5"/>
        <v>23</v>
      </c>
      <c r="B348" s="51">
        <v>34132</v>
      </c>
      <c r="C348" s="29" t="s">
        <v>13</v>
      </c>
      <c r="D348" s="50" t="s">
        <v>9</v>
      </c>
      <c r="E348" s="29" t="s">
        <v>181</v>
      </c>
      <c r="F348" s="48" t="s">
        <v>9</v>
      </c>
      <c r="G348" s="47" t="s">
        <v>9</v>
      </c>
      <c r="H348" s="44" t="s">
        <v>262</v>
      </c>
      <c r="I348" s="31" t="s">
        <v>9</v>
      </c>
      <c r="J348" s="31" t="s">
        <v>9</v>
      </c>
      <c r="K348" s="31" t="s">
        <v>9</v>
      </c>
      <c r="L348" s="32" t="s">
        <v>9</v>
      </c>
      <c r="M348" s="203">
        <v>967977</v>
      </c>
      <c r="N348" s="45"/>
    </row>
    <row r="349" spans="1:14" s="97" customFormat="1" ht="15" customHeight="1" x14ac:dyDescent="0.3">
      <c r="A349" s="52">
        <f t="shared" ca="1" si="5"/>
        <v>28</v>
      </c>
      <c r="B349" s="51">
        <v>32176</v>
      </c>
      <c r="C349" s="29" t="s">
        <v>13</v>
      </c>
      <c r="D349" s="50" t="s">
        <v>9</v>
      </c>
      <c r="E349" s="29" t="s">
        <v>56</v>
      </c>
      <c r="F349" s="85" t="s">
        <v>9</v>
      </c>
      <c r="G349" s="47" t="s">
        <v>9</v>
      </c>
      <c r="H349" s="29" t="s">
        <v>261</v>
      </c>
      <c r="I349" s="32" t="s">
        <v>9</v>
      </c>
      <c r="J349" s="32" t="s">
        <v>9</v>
      </c>
      <c r="K349" s="31" t="s">
        <v>9</v>
      </c>
      <c r="L349" s="32">
        <v>42642</v>
      </c>
      <c r="M349" s="203">
        <v>967978</v>
      </c>
      <c r="N349" s="29"/>
    </row>
    <row r="350" spans="1:14" s="171" customFormat="1" ht="15" customHeight="1" x14ac:dyDescent="0.3">
      <c r="A350" s="52">
        <f t="shared" ca="1" si="5"/>
        <v>23</v>
      </c>
      <c r="B350" s="140">
        <v>34119</v>
      </c>
      <c r="C350" s="71" t="s">
        <v>13</v>
      </c>
      <c r="D350" s="195" t="s">
        <v>9</v>
      </c>
      <c r="E350" s="71" t="s">
        <v>86</v>
      </c>
      <c r="F350" s="64" t="s">
        <v>9</v>
      </c>
      <c r="G350" s="138" t="s">
        <v>9</v>
      </c>
      <c r="H350" s="71" t="s">
        <v>9</v>
      </c>
      <c r="I350" s="31" t="s">
        <v>9</v>
      </c>
      <c r="J350" s="31" t="s">
        <v>9</v>
      </c>
      <c r="K350" s="31" t="s">
        <v>9</v>
      </c>
      <c r="L350" s="187" t="s">
        <v>9</v>
      </c>
      <c r="M350" s="212">
        <v>967979</v>
      </c>
      <c r="N350" s="71"/>
    </row>
    <row r="351" spans="1:14" s="15" customFormat="1" ht="15" customHeight="1" x14ac:dyDescent="0.3">
      <c r="A351" s="52">
        <f t="shared" ca="1" si="5"/>
        <v>27</v>
      </c>
      <c r="B351" s="51">
        <v>32528</v>
      </c>
      <c r="C351" s="187" t="s">
        <v>13</v>
      </c>
      <c r="D351" s="108" t="s">
        <v>9</v>
      </c>
      <c r="E351" s="29" t="s">
        <v>56</v>
      </c>
      <c r="F351" s="192" t="s">
        <v>9</v>
      </c>
      <c r="G351" s="47" t="s">
        <v>9</v>
      </c>
      <c r="H351" s="29" t="s">
        <v>260</v>
      </c>
      <c r="I351" s="31" t="s">
        <v>9</v>
      </c>
      <c r="J351" s="31" t="s">
        <v>9</v>
      </c>
      <c r="K351" s="31" t="s">
        <v>9</v>
      </c>
      <c r="L351" s="49" t="s">
        <v>9</v>
      </c>
      <c r="M351" s="203">
        <v>967980</v>
      </c>
      <c r="N351" s="45"/>
    </row>
    <row r="352" spans="1:14" s="15" customFormat="1" ht="15" customHeight="1" x14ac:dyDescent="0.3">
      <c r="A352" s="52">
        <f t="shared" ca="1" si="5"/>
        <v>22</v>
      </c>
      <c r="B352" s="79">
        <v>34634</v>
      </c>
      <c r="C352" s="29" t="s">
        <v>13</v>
      </c>
      <c r="D352" s="50" t="s">
        <v>9</v>
      </c>
      <c r="E352" s="29" t="s">
        <v>259</v>
      </c>
      <c r="F352" s="85" t="s">
        <v>9</v>
      </c>
      <c r="G352" s="47" t="s">
        <v>9</v>
      </c>
      <c r="H352" s="44" t="s">
        <v>258</v>
      </c>
      <c r="I352" s="31" t="s">
        <v>9</v>
      </c>
      <c r="J352" s="31" t="s">
        <v>9</v>
      </c>
      <c r="K352" s="31" t="s">
        <v>9</v>
      </c>
      <c r="L352" s="32" t="s">
        <v>9</v>
      </c>
      <c r="M352" s="203">
        <v>967981</v>
      </c>
      <c r="N352" s="29"/>
    </row>
    <row r="353" spans="1:17" s="15" customFormat="1" ht="15" customHeight="1" x14ac:dyDescent="0.3">
      <c r="A353" s="52">
        <f t="shared" ca="1" si="5"/>
        <v>23</v>
      </c>
      <c r="B353" s="140">
        <v>34007</v>
      </c>
      <c r="C353" s="71" t="s">
        <v>13</v>
      </c>
      <c r="D353" s="50" t="s">
        <v>9</v>
      </c>
      <c r="E353" s="71" t="s">
        <v>97</v>
      </c>
      <c r="F353" s="158" t="s">
        <v>9</v>
      </c>
      <c r="G353" s="138" t="s">
        <v>9</v>
      </c>
      <c r="H353" s="71" t="s">
        <v>9</v>
      </c>
      <c r="I353" s="71" t="s">
        <v>10</v>
      </c>
      <c r="J353" s="31" t="s">
        <v>9</v>
      </c>
      <c r="K353" s="31" t="s">
        <v>9</v>
      </c>
      <c r="L353" s="31" t="s">
        <v>9</v>
      </c>
      <c r="M353" s="29"/>
      <c r="N353" s="29"/>
      <c r="O353" s="29"/>
    </row>
    <row r="354" spans="1:17" s="15" customFormat="1" ht="15" customHeight="1" x14ac:dyDescent="0.3">
      <c r="A354" s="52">
        <f t="shared" ca="1" si="5"/>
        <v>40</v>
      </c>
      <c r="B354" s="51">
        <v>28089</v>
      </c>
      <c r="C354" s="29" t="s">
        <v>19</v>
      </c>
      <c r="D354" s="50" t="s">
        <v>12</v>
      </c>
      <c r="E354" s="29" t="s">
        <v>291</v>
      </c>
      <c r="F354" s="85" t="s">
        <v>9</v>
      </c>
      <c r="G354" s="47" t="s">
        <v>9</v>
      </c>
      <c r="H354" s="29" t="s">
        <v>16</v>
      </c>
      <c r="I354" s="29" t="s">
        <v>10</v>
      </c>
      <c r="J354" s="32" t="s">
        <v>9</v>
      </c>
      <c r="K354" s="31" t="s">
        <v>9</v>
      </c>
      <c r="L354" s="31" t="s">
        <v>9</v>
      </c>
      <c r="M354" s="46"/>
      <c r="N354" s="29"/>
      <c r="O354" s="29"/>
    </row>
    <row r="355" spans="1:17" s="15" customFormat="1" ht="15" customHeight="1" x14ac:dyDescent="0.3">
      <c r="A355" s="52">
        <f t="shared" ca="1" si="5"/>
        <v>30</v>
      </c>
      <c r="B355" s="51">
        <v>31688</v>
      </c>
      <c r="C355" s="29" t="s">
        <v>13</v>
      </c>
      <c r="D355" s="50" t="s">
        <v>9</v>
      </c>
      <c r="E355" s="29" t="s">
        <v>25</v>
      </c>
      <c r="F355" s="85" t="s">
        <v>9</v>
      </c>
      <c r="G355" s="47" t="s">
        <v>9</v>
      </c>
      <c r="H355" s="29" t="s">
        <v>262</v>
      </c>
      <c r="I355" s="29"/>
      <c r="J355" s="32" t="s">
        <v>9</v>
      </c>
      <c r="K355" s="32" t="s">
        <v>9</v>
      </c>
      <c r="L355" s="31" t="s">
        <v>9</v>
      </c>
      <c r="M355" s="46"/>
      <c r="N355" s="44"/>
      <c r="O355" s="45"/>
      <c r="P355" s="97"/>
    </row>
    <row r="356" spans="1:17" s="97" customFormat="1" ht="15" customHeight="1" x14ac:dyDescent="0.3">
      <c r="A356" s="52">
        <f t="shared" ca="1" si="5"/>
        <v>25</v>
      </c>
      <c r="B356" s="51">
        <v>33360</v>
      </c>
      <c r="C356" s="173" t="s">
        <v>290</v>
      </c>
      <c r="D356" s="50" t="s">
        <v>12</v>
      </c>
      <c r="E356" s="215" t="s">
        <v>17</v>
      </c>
      <c r="F356" s="48" t="s">
        <v>9</v>
      </c>
      <c r="G356" s="47" t="s">
        <v>9</v>
      </c>
      <c r="H356" s="29" t="s">
        <v>289</v>
      </c>
      <c r="I356" s="29"/>
      <c r="J356" s="32" t="s">
        <v>9</v>
      </c>
      <c r="K356" s="32" t="s">
        <v>9</v>
      </c>
      <c r="L356" s="32" t="s">
        <v>9</v>
      </c>
      <c r="M356" s="29"/>
      <c r="N356" s="46"/>
      <c r="O356" s="224"/>
      <c r="P356" s="15"/>
      <c r="Q356" s="15"/>
    </row>
    <row r="357" spans="1:17" s="15" customFormat="1" ht="15" customHeight="1" x14ac:dyDescent="0.3">
      <c r="A357" s="52">
        <f t="shared" ca="1" si="5"/>
        <v>26</v>
      </c>
      <c r="B357" s="51">
        <v>33132</v>
      </c>
      <c r="C357" s="29" t="s">
        <v>13</v>
      </c>
      <c r="D357" s="50" t="s">
        <v>9</v>
      </c>
      <c r="E357" s="162" t="s">
        <v>86</v>
      </c>
      <c r="F357" s="85" t="s">
        <v>9</v>
      </c>
      <c r="G357" s="47" t="s">
        <v>9</v>
      </c>
      <c r="H357" s="29" t="s">
        <v>9</v>
      </c>
      <c r="I357" s="29" t="s">
        <v>10</v>
      </c>
      <c r="J357" s="32" t="s">
        <v>9</v>
      </c>
      <c r="K357" s="31" t="s">
        <v>9</v>
      </c>
      <c r="L357" s="31" t="s">
        <v>9</v>
      </c>
      <c r="M357" s="29"/>
      <c r="N357" s="44"/>
      <c r="O357" s="44"/>
    </row>
    <row r="358" spans="1:17" s="15" customFormat="1" ht="15" customHeight="1" x14ac:dyDescent="0.3">
      <c r="A358" s="52">
        <f t="shared" ca="1" si="5"/>
        <v>21</v>
      </c>
      <c r="B358" s="51">
        <v>34679</v>
      </c>
      <c r="C358" s="29" t="s">
        <v>288</v>
      </c>
      <c r="D358" s="50" t="s">
        <v>12</v>
      </c>
      <c r="E358" s="71" t="s">
        <v>17</v>
      </c>
      <c r="F358" s="49" t="s">
        <v>9</v>
      </c>
      <c r="G358" s="138" t="s">
        <v>9</v>
      </c>
      <c r="H358" s="29" t="s">
        <v>9</v>
      </c>
      <c r="I358" s="29"/>
      <c r="J358" s="32" t="s">
        <v>9</v>
      </c>
      <c r="K358" s="32" t="s">
        <v>9</v>
      </c>
      <c r="L358" s="32" t="s">
        <v>9</v>
      </c>
      <c r="M358" s="225">
        <v>1541</v>
      </c>
      <c r="N358" s="46"/>
      <c r="O358" s="46"/>
    </row>
    <row r="359" spans="1:17" s="15" customFormat="1" ht="15" customHeight="1" x14ac:dyDescent="0.3">
      <c r="A359" s="52">
        <f t="shared" ca="1" si="5"/>
        <v>41</v>
      </c>
      <c r="B359" s="79">
        <v>27530</v>
      </c>
      <c r="C359" s="37" t="s">
        <v>13</v>
      </c>
      <c r="D359" s="50" t="s">
        <v>9</v>
      </c>
      <c r="E359" s="29" t="s">
        <v>287</v>
      </c>
      <c r="F359" s="200" t="s">
        <v>9</v>
      </c>
      <c r="G359" s="201" t="s">
        <v>9</v>
      </c>
      <c r="H359" s="44" t="s">
        <v>9</v>
      </c>
      <c r="I359" s="44" t="s">
        <v>10</v>
      </c>
      <c r="J359" s="37" t="s">
        <v>9</v>
      </c>
      <c r="K359" s="31" t="s">
        <v>9</v>
      </c>
      <c r="L359" s="31" t="s">
        <v>9</v>
      </c>
      <c r="M359" s="46"/>
      <c r="N359" s="44"/>
      <c r="O359" s="44"/>
      <c r="P359" s="97"/>
    </row>
    <row r="360" spans="1:17" s="15" customFormat="1" ht="15" customHeight="1" x14ac:dyDescent="0.3">
      <c r="A360" s="52">
        <f t="shared" ca="1" si="5"/>
        <v>24</v>
      </c>
      <c r="B360" s="79">
        <v>33780</v>
      </c>
      <c r="C360" s="29" t="s">
        <v>13</v>
      </c>
      <c r="D360" s="50" t="s">
        <v>9</v>
      </c>
      <c r="E360" s="29" t="s">
        <v>48</v>
      </c>
      <c r="F360" s="200" t="s">
        <v>9</v>
      </c>
      <c r="G360" s="201" t="s">
        <v>9</v>
      </c>
      <c r="H360" s="44" t="s">
        <v>9</v>
      </c>
      <c r="I360" s="44" t="s">
        <v>10</v>
      </c>
      <c r="J360" s="32" t="s">
        <v>9</v>
      </c>
      <c r="K360" s="32" t="s">
        <v>9</v>
      </c>
      <c r="L360" s="31" t="s">
        <v>9</v>
      </c>
      <c r="M360" s="29"/>
      <c r="N360" s="29"/>
      <c r="O360" s="29"/>
    </row>
    <row r="361" spans="1:17" s="15" customFormat="1" ht="15" customHeight="1" x14ac:dyDescent="0.3">
      <c r="A361" s="52">
        <f t="shared" ca="1" si="5"/>
        <v>19</v>
      </c>
      <c r="B361" s="79">
        <v>35434</v>
      </c>
      <c r="C361" s="29" t="s">
        <v>13</v>
      </c>
      <c r="D361" s="50" t="s">
        <v>9</v>
      </c>
      <c r="E361" s="29" t="s">
        <v>25</v>
      </c>
      <c r="F361" s="200" t="s">
        <v>9</v>
      </c>
      <c r="G361" s="201" t="s">
        <v>9</v>
      </c>
      <c r="H361" s="44" t="s">
        <v>286</v>
      </c>
      <c r="I361" s="44" t="s">
        <v>9</v>
      </c>
      <c r="J361" s="32" t="s">
        <v>9</v>
      </c>
      <c r="K361" s="32" t="s">
        <v>9</v>
      </c>
      <c r="L361" s="31" t="s">
        <v>9</v>
      </c>
      <c r="M361" s="29"/>
      <c r="N361" s="29"/>
      <c r="O361" s="29"/>
    </row>
    <row r="362" spans="1:17" s="15" customFormat="1" ht="15" customHeight="1" x14ac:dyDescent="0.3">
      <c r="A362" s="52">
        <f t="shared" ca="1" si="5"/>
        <v>28</v>
      </c>
      <c r="B362" s="140">
        <v>32308</v>
      </c>
      <c r="C362" s="31" t="s">
        <v>13</v>
      </c>
      <c r="D362" s="195" t="s">
        <v>9</v>
      </c>
      <c r="E362" s="187" t="s">
        <v>17</v>
      </c>
      <c r="F362" s="64" t="s">
        <v>9</v>
      </c>
      <c r="G362" s="226" t="s">
        <v>9</v>
      </c>
      <c r="H362" s="71" t="s">
        <v>9</v>
      </c>
      <c r="I362" s="71" t="s">
        <v>285</v>
      </c>
      <c r="J362" s="31" t="s">
        <v>9</v>
      </c>
      <c r="K362" s="31" t="s">
        <v>9</v>
      </c>
      <c r="L362" s="31" t="s">
        <v>9</v>
      </c>
      <c r="M362" s="137"/>
      <c r="N362" s="71"/>
      <c r="O362" s="71"/>
    </row>
    <row r="363" spans="1:17" s="15" customFormat="1" ht="15" customHeight="1" x14ac:dyDescent="0.3">
      <c r="A363" s="52">
        <f t="shared" ca="1" si="5"/>
        <v>28</v>
      </c>
      <c r="B363" s="51">
        <v>32469</v>
      </c>
      <c r="C363" s="29" t="s">
        <v>13</v>
      </c>
      <c r="D363" s="50" t="s">
        <v>9</v>
      </c>
      <c r="E363" s="29" t="s">
        <v>17</v>
      </c>
      <c r="F363" s="49" t="s">
        <v>9</v>
      </c>
      <c r="G363" s="47" t="s">
        <v>9</v>
      </c>
      <c r="H363" s="29" t="s">
        <v>9</v>
      </c>
      <c r="I363" s="29" t="s">
        <v>10</v>
      </c>
      <c r="J363" s="32" t="s">
        <v>9</v>
      </c>
      <c r="K363" s="32" t="s">
        <v>9</v>
      </c>
      <c r="L363" s="31" t="s">
        <v>9</v>
      </c>
      <c r="M363" s="29"/>
      <c r="N363" s="29"/>
      <c r="O363" s="45"/>
      <c r="P363" s="97"/>
    </row>
    <row r="364" spans="1:17" s="15" customFormat="1" ht="15" customHeight="1" x14ac:dyDescent="0.3">
      <c r="A364" s="52">
        <f t="shared" ca="1" si="5"/>
        <v>24</v>
      </c>
      <c r="B364" s="51">
        <v>33593</v>
      </c>
      <c r="C364" s="29" t="s">
        <v>13</v>
      </c>
      <c r="D364" s="50" t="s">
        <v>9</v>
      </c>
      <c r="E364" s="29" t="s">
        <v>56</v>
      </c>
      <c r="F364" s="49" t="s">
        <v>9</v>
      </c>
      <c r="G364" s="47" t="s">
        <v>9</v>
      </c>
      <c r="H364" s="29" t="s">
        <v>9</v>
      </c>
      <c r="I364" s="29" t="s">
        <v>9</v>
      </c>
      <c r="J364" s="32" t="s">
        <v>9</v>
      </c>
      <c r="K364" s="32" t="s">
        <v>9</v>
      </c>
      <c r="L364" s="31" t="s">
        <v>9</v>
      </c>
      <c r="M364" s="29"/>
      <c r="N364" s="29"/>
      <c r="O364" s="45"/>
    </row>
    <row r="365" spans="1:17" s="15" customFormat="1" ht="15" customHeight="1" x14ac:dyDescent="0.3">
      <c r="A365" s="52">
        <f t="shared" ca="1" si="5"/>
        <v>22</v>
      </c>
      <c r="B365" s="51">
        <v>34420</v>
      </c>
      <c r="C365" s="29" t="s">
        <v>13</v>
      </c>
      <c r="D365" s="108" t="s">
        <v>9</v>
      </c>
      <c r="E365" s="71" t="s">
        <v>56</v>
      </c>
      <c r="F365" s="48" t="s">
        <v>9</v>
      </c>
      <c r="G365" s="47" t="s">
        <v>9</v>
      </c>
      <c r="H365" s="29" t="s">
        <v>262</v>
      </c>
      <c r="I365" s="29"/>
      <c r="J365" s="32" t="s">
        <v>9</v>
      </c>
      <c r="K365" s="32" t="s">
        <v>9</v>
      </c>
      <c r="L365" s="31" t="s">
        <v>9</v>
      </c>
      <c r="M365" s="29"/>
      <c r="N365" s="44"/>
      <c r="O365" s="44"/>
      <c r="P365" s="97"/>
    </row>
    <row r="366" spans="1:17" s="15" customFormat="1" ht="15" customHeight="1" x14ac:dyDescent="0.3">
      <c r="A366" s="52">
        <f t="shared" ca="1" si="5"/>
        <v>22</v>
      </c>
      <c r="B366" s="51">
        <v>34411</v>
      </c>
      <c r="C366" s="29" t="s">
        <v>13</v>
      </c>
      <c r="D366" s="50" t="s">
        <v>9</v>
      </c>
      <c r="E366" s="29" t="s">
        <v>86</v>
      </c>
      <c r="F366" s="48" t="s">
        <v>9</v>
      </c>
      <c r="G366" s="47" t="s">
        <v>9</v>
      </c>
      <c r="H366" s="29" t="s">
        <v>9</v>
      </c>
      <c r="I366" s="29"/>
      <c r="J366" s="31" t="s">
        <v>9</v>
      </c>
      <c r="K366" s="31" t="s">
        <v>9</v>
      </c>
      <c r="L366" s="31" t="s">
        <v>9</v>
      </c>
      <c r="M366" s="29"/>
      <c r="N366" s="176"/>
      <c r="O366" s="223"/>
      <c r="P366" s="97"/>
    </row>
    <row r="367" spans="1:17" s="15" customFormat="1" ht="15" customHeight="1" x14ac:dyDescent="0.3">
      <c r="A367" s="52">
        <f t="shared" ca="1" si="5"/>
        <v>35</v>
      </c>
      <c r="B367" s="51">
        <v>29781</v>
      </c>
      <c r="C367" s="29" t="s">
        <v>13</v>
      </c>
      <c r="D367" s="50" t="s">
        <v>9</v>
      </c>
      <c r="E367" s="29" t="s">
        <v>56</v>
      </c>
      <c r="F367" s="85" t="s">
        <v>9</v>
      </c>
      <c r="G367" s="47" t="s">
        <v>9</v>
      </c>
      <c r="H367" s="71" t="s">
        <v>9</v>
      </c>
      <c r="I367" s="71"/>
      <c r="J367" s="32" t="s">
        <v>9</v>
      </c>
      <c r="K367" s="31" t="s">
        <v>9</v>
      </c>
      <c r="L367" s="31" t="s">
        <v>9</v>
      </c>
      <c r="M367" s="29"/>
      <c r="N367" s="29"/>
      <c r="O367" s="29"/>
      <c r="P367" s="97"/>
    </row>
    <row r="368" spans="1:17" s="15" customFormat="1" ht="15" customHeight="1" x14ac:dyDescent="0.3">
      <c r="A368" s="52">
        <f t="shared" ca="1" si="5"/>
        <v>36</v>
      </c>
      <c r="B368" s="51">
        <v>29464</v>
      </c>
      <c r="C368" s="29" t="s">
        <v>284</v>
      </c>
      <c r="D368" s="50" t="s">
        <v>12</v>
      </c>
      <c r="E368" s="29" t="s">
        <v>56</v>
      </c>
      <c r="F368" s="48" t="s">
        <v>9</v>
      </c>
      <c r="G368" s="47" t="s">
        <v>9</v>
      </c>
      <c r="H368" s="71" t="s">
        <v>20</v>
      </c>
      <c r="I368" s="71"/>
      <c r="J368" s="32" t="s">
        <v>9</v>
      </c>
      <c r="K368" s="32" t="s">
        <v>9</v>
      </c>
      <c r="L368" s="31" t="s">
        <v>9</v>
      </c>
      <c r="M368" s="29"/>
      <c r="N368" s="44"/>
      <c r="O368" s="45"/>
      <c r="P368" s="97"/>
    </row>
    <row r="369" spans="1:17" s="15" customFormat="1" ht="15" customHeight="1" x14ac:dyDescent="0.3">
      <c r="A369" s="52">
        <f t="shared" ca="1" si="5"/>
        <v>29</v>
      </c>
      <c r="B369" s="51">
        <v>31826</v>
      </c>
      <c r="C369" s="187" t="s">
        <v>59</v>
      </c>
      <c r="D369" s="50" t="s">
        <v>12</v>
      </c>
      <c r="E369" s="29" t="s">
        <v>17</v>
      </c>
      <c r="F369" s="192" t="s">
        <v>9</v>
      </c>
      <c r="G369" s="47" t="s">
        <v>9</v>
      </c>
      <c r="H369" s="29" t="s">
        <v>283</v>
      </c>
      <c r="I369" s="29"/>
      <c r="J369" s="31" t="s">
        <v>9</v>
      </c>
      <c r="K369" s="31" t="s">
        <v>9</v>
      </c>
      <c r="L369" s="32" t="s">
        <v>9</v>
      </c>
      <c r="M369" s="29"/>
      <c r="N369" s="46"/>
      <c r="O369" s="46"/>
      <c r="P369" s="97"/>
    </row>
    <row r="370" spans="1:17" s="15" customFormat="1" x14ac:dyDescent="0.3">
      <c r="A370" s="52">
        <f t="shared" ca="1" si="5"/>
        <v>26</v>
      </c>
      <c r="B370" s="51">
        <v>32904</v>
      </c>
      <c r="C370" s="29" t="s">
        <v>282</v>
      </c>
      <c r="D370" s="50" t="s">
        <v>12</v>
      </c>
      <c r="E370" s="29" t="s">
        <v>17</v>
      </c>
      <c r="F370" s="85" t="s">
        <v>9</v>
      </c>
      <c r="G370" s="47" t="s">
        <v>9</v>
      </c>
      <c r="H370" s="29" t="s">
        <v>9</v>
      </c>
      <c r="I370" s="29"/>
      <c r="J370" s="31" t="s">
        <v>9</v>
      </c>
      <c r="K370" s="31" t="s">
        <v>9</v>
      </c>
      <c r="L370" s="32" t="s">
        <v>9</v>
      </c>
      <c r="M370" s="29"/>
      <c r="N370" s="46"/>
      <c r="O370" s="46"/>
    </row>
    <row r="371" spans="1:17" s="97" customFormat="1" x14ac:dyDescent="0.3">
      <c r="A371" s="52">
        <f t="shared" ca="1" si="5"/>
        <v>19</v>
      </c>
      <c r="B371" s="79">
        <v>35416</v>
      </c>
      <c r="C371" s="29" t="s">
        <v>13</v>
      </c>
      <c r="D371" s="108" t="s">
        <v>9</v>
      </c>
      <c r="E371" s="29" t="s">
        <v>56</v>
      </c>
      <c r="F371" s="85" t="s">
        <v>9</v>
      </c>
      <c r="G371" s="47" t="s">
        <v>9</v>
      </c>
      <c r="H371" s="44" t="s">
        <v>9</v>
      </c>
      <c r="I371" s="44" t="s">
        <v>10</v>
      </c>
      <c r="J371" s="31" t="s">
        <v>9</v>
      </c>
      <c r="K371" s="31" t="s">
        <v>9</v>
      </c>
      <c r="L371" s="31" t="s">
        <v>9</v>
      </c>
      <c r="M371" s="46"/>
      <c r="N371" s="44"/>
      <c r="O371" s="44"/>
      <c r="P371" s="15"/>
      <c r="Q371" s="15"/>
    </row>
    <row r="372" spans="1:17" s="97" customFormat="1" x14ac:dyDescent="0.3">
      <c r="A372" s="52">
        <f t="shared" ca="1" si="5"/>
        <v>23</v>
      </c>
      <c r="B372" s="51">
        <v>34109</v>
      </c>
      <c r="C372" s="29" t="s">
        <v>13</v>
      </c>
      <c r="D372" s="50" t="s">
        <v>9</v>
      </c>
      <c r="E372" s="29" t="s">
        <v>86</v>
      </c>
      <c r="F372" s="85" t="s">
        <v>9</v>
      </c>
      <c r="G372" s="47" t="s">
        <v>9</v>
      </c>
      <c r="H372" s="71" t="s">
        <v>9</v>
      </c>
      <c r="I372" s="71" t="s">
        <v>60</v>
      </c>
      <c r="J372" s="32" t="s">
        <v>9</v>
      </c>
      <c r="K372" s="32" t="s">
        <v>9</v>
      </c>
      <c r="L372" s="31" t="s">
        <v>9</v>
      </c>
      <c r="M372" s="29"/>
      <c r="N372" s="44"/>
      <c r="O372" s="44"/>
      <c r="P372" s="15"/>
      <c r="Q372" s="15"/>
    </row>
    <row r="373" spans="1:17" s="97" customFormat="1" x14ac:dyDescent="0.3">
      <c r="A373" s="52">
        <f t="shared" ca="1" si="5"/>
        <v>36</v>
      </c>
      <c r="B373" s="51">
        <v>29534</v>
      </c>
      <c r="C373" s="29" t="s">
        <v>13</v>
      </c>
      <c r="D373" s="50" t="s">
        <v>12</v>
      </c>
      <c r="E373" s="29" t="s">
        <v>56</v>
      </c>
      <c r="F373" s="85" t="s">
        <v>9</v>
      </c>
      <c r="G373" s="47" t="s">
        <v>9</v>
      </c>
      <c r="H373" s="71" t="s">
        <v>9</v>
      </c>
      <c r="I373" s="71" t="s">
        <v>10</v>
      </c>
      <c r="J373" s="32" t="s">
        <v>9</v>
      </c>
      <c r="K373" s="32" t="s">
        <v>9</v>
      </c>
      <c r="L373" s="31" t="s">
        <v>9</v>
      </c>
      <c r="M373" s="29"/>
      <c r="N373" s="44"/>
      <c r="O373" s="44"/>
      <c r="P373" s="15"/>
      <c r="Q373" s="15"/>
    </row>
    <row r="374" spans="1:17" s="15" customFormat="1" ht="15" customHeight="1" x14ac:dyDescent="0.3">
      <c r="A374" s="52">
        <f t="shared" ca="1" si="5"/>
        <v>22</v>
      </c>
      <c r="B374" s="51">
        <v>34633</v>
      </c>
      <c r="C374" s="29" t="s">
        <v>282</v>
      </c>
      <c r="D374" s="50" t="s">
        <v>12</v>
      </c>
      <c r="E374" s="29" t="s">
        <v>17</v>
      </c>
      <c r="F374" s="48" t="s">
        <v>9</v>
      </c>
      <c r="G374" s="47" t="s">
        <v>9</v>
      </c>
      <c r="H374" s="29" t="s">
        <v>9</v>
      </c>
      <c r="I374" s="29"/>
      <c r="J374" s="31" t="s">
        <v>9</v>
      </c>
      <c r="K374" s="31" t="s">
        <v>9</v>
      </c>
      <c r="L374" s="32" t="s">
        <v>9</v>
      </c>
      <c r="M374" s="29"/>
      <c r="N374" s="46"/>
      <c r="O374" s="46"/>
      <c r="P374" s="97"/>
      <c r="Q374" s="97"/>
    </row>
    <row r="375" spans="1:17" s="15" customFormat="1" x14ac:dyDescent="0.3">
      <c r="A375" s="52">
        <f t="shared" ca="1" si="5"/>
        <v>22</v>
      </c>
      <c r="B375" s="51">
        <v>34343</v>
      </c>
      <c r="C375" s="29" t="s">
        <v>13</v>
      </c>
      <c r="D375" s="50" t="s">
        <v>9</v>
      </c>
      <c r="E375" s="29" t="s">
        <v>86</v>
      </c>
      <c r="F375" s="85" t="s">
        <v>9</v>
      </c>
      <c r="G375" s="47" t="s">
        <v>9</v>
      </c>
      <c r="H375" s="29" t="s">
        <v>71</v>
      </c>
      <c r="I375" s="29" t="s">
        <v>39</v>
      </c>
      <c r="J375" s="32" t="s">
        <v>9</v>
      </c>
      <c r="K375" s="31" t="s">
        <v>9</v>
      </c>
      <c r="L375" s="31" t="s">
        <v>9</v>
      </c>
      <c r="M375" s="29"/>
      <c r="N375" s="29"/>
      <c r="O375" s="29"/>
      <c r="P375" s="29"/>
      <c r="Q375" s="97"/>
    </row>
    <row r="376" spans="1:17" s="15" customFormat="1" ht="15" customHeight="1" x14ac:dyDescent="0.3">
      <c r="A376" s="52">
        <f t="shared" ca="1" si="5"/>
        <v>30</v>
      </c>
      <c r="B376" s="51">
        <v>31594</v>
      </c>
      <c r="C376" s="29" t="s">
        <v>13</v>
      </c>
      <c r="D376" s="50" t="s">
        <v>9</v>
      </c>
      <c r="E376" s="71" t="s">
        <v>30</v>
      </c>
      <c r="F376" s="32" t="s">
        <v>9</v>
      </c>
      <c r="G376" s="47" t="s">
        <v>9</v>
      </c>
      <c r="H376" s="29" t="s">
        <v>16</v>
      </c>
      <c r="I376" s="29" t="s">
        <v>10</v>
      </c>
      <c r="J376" s="85" t="s">
        <v>9</v>
      </c>
      <c r="K376" s="32" t="s">
        <v>9</v>
      </c>
      <c r="L376" s="31" t="s">
        <v>9</v>
      </c>
      <c r="M376" s="46"/>
      <c r="N376" s="44"/>
      <c r="O376" s="44"/>
      <c r="P376" s="129"/>
      <c r="Q376" s="97"/>
    </row>
    <row r="377" spans="1:17" s="15" customFormat="1" ht="18" x14ac:dyDescent="0.35">
      <c r="A377" s="52">
        <f t="shared" ca="1" si="5"/>
        <v>29</v>
      </c>
      <c r="B377" s="79">
        <v>32078</v>
      </c>
      <c r="C377" s="29" t="s">
        <v>13</v>
      </c>
      <c r="D377" s="50" t="s">
        <v>9</v>
      </c>
      <c r="E377" s="29" t="s">
        <v>294</v>
      </c>
      <c r="F377" s="85" t="s">
        <v>9</v>
      </c>
      <c r="G377" s="47" t="s">
        <v>9</v>
      </c>
      <c r="H377" s="71" t="s">
        <v>20</v>
      </c>
      <c r="I377" s="37" t="s">
        <v>9</v>
      </c>
      <c r="J377" s="37" t="s">
        <v>9</v>
      </c>
      <c r="K377" s="31" t="s">
        <v>9</v>
      </c>
      <c r="L377" s="31" t="s">
        <v>9</v>
      </c>
      <c r="M377" s="185"/>
      <c r="N377" s="29"/>
    </row>
    <row r="378" spans="1:17" s="15" customFormat="1" ht="15" customHeight="1" x14ac:dyDescent="0.3">
      <c r="A378" s="52">
        <f t="shared" ca="1" si="5"/>
        <v>26</v>
      </c>
      <c r="B378" s="79">
        <v>32956</v>
      </c>
      <c r="C378" s="29" t="s">
        <v>13</v>
      </c>
      <c r="D378" s="108" t="s">
        <v>9</v>
      </c>
      <c r="E378" s="187" t="s">
        <v>293</v>
      </c>
      <c r="F378" s="85" t="s">
        <v>9</v>
      </c>
      <c r="G378" s="47" t="s">
        <v>9</v>
      </c>
      <c r="H378" s="29" t="s">
        <v>261</v>
      </c>
      <c r="I378" s="32" t="s">
        <v>9</v>
      </c>
      <c r="J378" s="32" t="s">
        <v>9</v>
      </c>
      <c r="K378" s="31" t="s">
        <v>9</v>
      </c>
      <c r="L378" s="31" t="s">
        <v>9</v>
      </c>
      <c r="M378" s="44"/>
      <c r="N378" s="45"/>
    </row>
    <row r="379" spans="1:17" s="15" customFormat="1" ht="15" customHeight="1" x14ac:dyDescent="0.3">
      <c r="A379" s="52">
        <f t="shared" ca="1" si="5"/>
        <v>37</v>
      </c>
      <c r="B379" s="51">
        <v>28839</v>
      </c>
      <c r="C379" s="29" t="s">
        <v>13</v>
      </c>
      <c r="D379" s="108" t="s">
        <v>9</v>
      </c>
      <c r="E379" s="162" t="s">
        <v>72</v>
      </c>
      <c r="F379" s="85" t="s">
        <v>9</v>
      </c>
      <c r="G379" s="47" t="s">
        <v>9</v>
      </c>
      <c r="H379" s="29" t="s">
        <v>262</v>
      </c>
      <c r="I379" s="32" t="s">
        <v>9</v>
      </c>
      <c r="J379" s="32" t="s">
        <v>9</v>
      </c>
      <c r="K379" s="31" t="s">
        <v>9</v>
      </c>
      <c r="L379" s="32" t="s">
        <v>9</v>
      </c>
      <c r="M379" s="44"/>
      <c r="N379" s="29"/>
    </row>
    <row r="380" spans="1:17" s="15" customFormat="1" ht="15" customHeight="1" x14ac:dyDescent="0.3">
      <c r="A380" s="52">
        <f t="shared" ca="1" si="5"/>
        <v>19</v>
      </c>
      <c r="B380" s="51">
        <v>35435</v>
      </c>
      <c r="C380" s="29" t="s">
        <v>42</v>
      </c>
      <c r="D380" s="108" t="s">
        <v>9</v>
      </c>
      <c r="E380" s="29" t="s">
        <v>292</v>
      </c>
      <c r="F380" s="85" t="s">
        <v>9</v>
      </c>
      <c r="G380" s="47" t="s">
        <v>9</v>
      </c>
      <c r="H380" s="29" t="s">
        <v>261</v>
      </c>
      <c r="I380" s="32" t="s">
        <v>9</v>
      </c>
      <c r="J380" s="32" t="s">
        <v>9</v>
      </c>
      <c r="K380" s="31" t="s">
        <v>9</v>
      </c>
      <c r="L380" s="49" t="s">
        <v>9</v>
      </c>
      <c r="M380" s="29"/>
      <c r="N380" s="45"/>
    </row>
    <row r="381" spans="1:17" s="15" customFormat="1" ht="15" customHeight="1" x14ac:dyDescent="0.3">
      <c r="A381" s="52">
        <f t="shared" ca="1" si="5"/>
        <v>24</v>
      </c>
      <c r="B381" s="51">
        <v>33660</v>
      </c>
      <c r="C381" s="29" t="s">
        <v>13</v>
      </c>
      <c r="D381" s="50" t="s">
        <v>9</v>
      </c>
      <c r="E381" s="162" t="s">
        <v>180</v>
      </c>
      <c r="F381" s="48" t="s">
        <v>9</v>
      </c>
      <c r="G381" s="47" t="s">
        <v>9</v>
      </c>
      <c r="H381" s="29" t="s">
        <v>9</v>
      </c>
      <c r="I381" s="32" t="s">
        <v>9</v>
      </c>
      <c r="J381" s="32" t="s">
        <v>9</v>
      </c>
      <c r="K381" s="31" t="s">
        <v>9</v>
      </c>
      <c r="L381" s="32" t="s">
        <v>9</v>
      </c>
      <c r="M381" s="44"/>
      <c r="N381" s="44"/>
      <c r="O381" s="97"/>
    </row>
    <row r="382" spans="1:17" s="227" customFormat="1" x14ac:dyDescent="0.3">
      <c r="A382" s="52">
        <f t="shared" ca="1" si="5"/>
        <v>47</v>
      </c>
      <c r="B382" s="200">
        <v>25378</v>
      </c>
      <c r="C382" s="37" t="s">
        <v>9</v>
      </c>
      <c r="D382" s="37" t="s">
        <v>9</v>
      </c>
      <c r="E382" s="37" t="s">
        <v>9</v>
      </c>
      <c r="F382" s="37" t="s">
        <v>9</v>
      </c>
      <c r="G382" s="37" t="s">
        <v>296</v>
      </c>
      <c r="H382" s="37" t="s">
        <v>9</v>
      </c>
      <c r="I382" s="30" t="s">
        <v>297</v>
      </c>
      <c r="J382" s="30"/>
      <c r="K382" s="30"/>
      <c r="L382" s="30"/>
      <c r="M382" s="30"/>
    </row>
    <row r="383" spans="1:17" s="227" customFormat="1" x14ac:dyDescent="0.3">
      <c r="A383" s="52">
        <f t="shared" ca="1" si="5"/>
        <v>30</v>
      </c>
      <c r="B383" s="200">
        <v>31534</v>
      </c>
      <c r="C383" s="37" t="s">
        <v>9</v>
      </c>
      <c r="D383" s="37" t="s">
        <v>9</v>
      </c>
      <c r="E383" s="37" t="s">
        <v>9</v>
      </c>
      <c r="F383" s="37" t="s">
        <v>9</v>
      </c>
      <c r="G383" s="37" t="s">
        <v>296</v>
      </c>
      <c r="H383" s="37" t="s">
        <v>9</v>
      </c>
      <c r="I383" s="30" t="s">
        <v>295</v>
      </c>
      <c r="J383" s="30"/>
      <c r="K383" s="30"/>
      <c r="L383" s="30"/>
      <c r="M383" s="30"/>
    </row>
    <row r="384" spans="1:17" s="227" customFormat="1" x14ac:dyDescent="0.3">
      <c r="A384" s="52">
        <f t="shared" ca="1" si="5"/>
        <v>34</v>
      </c>
      <c r="B384" s="200">
        <v>30076</v>
      </c>
      <c r="C384" s="37" t="s">
        <v>9</v>
      </c>
      <c r="D384" s="37">
        <v>42621</v>
      </c>
      <c r="E384" s="37">
        <v>42635</v>
      </c>
      <c r="F384" s="37" t="s">
        <v>9</v>
      </c>
      <c r="G384" s="37" t="s">
        <v>296</v>
      </c>
      <c r="H384" s="37" t="s">
        <v>9</v>
      </c>
      <c r="I384" s="30" t="s">
        <v>295</v>
      </c>
      <c r="J384" s="30"/>
      <c r="K384" s="30"/>
      <c r="L384" s="30"/>
      <c r="M384" s="30"/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9316FCF5F64740A5B591D01EEC9D07" ma:contentTypeVersion="1" ma:contentTypeDescription="Create a new document." ma:contentTypeScope="" ma:versionID="a08b3e75a23c1d31ae00e5530fcf900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D57A67-1B96-4B0F-A8A5-58212C1D8278}"/>
</file>

<file path=customXml/itemProps2.xml><?xml version="1.0" encoding="utf-8"?>
<ds:datastoreItem xmlns:ds="http://schemas.openxmlformats.org/officeDocument/2006/customXml" ds:itemID="{21D81945-3F9B-40A2-AD5C-28F46FEC4F64}"/>
</file>

<file path=customXml/itemProps3.xml><?xml version="1.0" encoding="utf-8"?>
<ds:datastoreItem xmlns:ds="http://schemas.openxmlformats.org/officeDocument/2006/customXml" ds:itemID="{875C80B7-6DE6-4B5D-9BFE-DF45DADAE6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COUNTERS BWOct16</vt:lpstr>
      <vt:lpstr>Candidates</vt:lpstr>
      <vt:lpstr>Recruits</vt:lpstr>
    </vt:vector>
  </TitlesOfParts>
  <Company>West Yorkshire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12 - PO Recruits - Age Profile</dc:title>
  <dc:creator>Walsh, Brett</dc:creator>
  <cp:lastModifiedBy>Wilkinson, Samantha</cp:lastModifiedBy>
  <dcterms:created xsi:type="dcterms:W3CDTF">2016-10-19T14:13:36Z</dcterms:created>
  <dcterms:modified xsi:type="dcterms:W3CDTF">2016-12-07T14:04:24Z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0x0101002E9316FCF5F64740A5B591D01EEC9D07</vt:lpwstr>
  </property>
  <property fmtid="{D5CDD505-2E9C-101B-9397-08002B2CF9AE}" pid="3" name="IsMyDocuments">
    <vt:bool>true</vt:bool>
  </property>
</Properties>
</file>