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<sst xmlns="http://schemas.openxmlformats.org/spreadsheetml/2006/main" count="47" uniqueCount="29">
  <si>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31 March</t>
  </si>
  <si>
    <t>Net</t>
  </si>
  <si>
    <t>Change</t>
  </si>
  <si>
    <t>2014</t>
  </si>
  <si>
    <t>2015</t>
  </si>
  <si>
    <t>2016</t>
  </si>
  <si>
    <t>2017</t>
  </si>
  <si>
    <t>13/14</t>
  </si>
  <si>
    <t>15/16</t>
  </si>
  <si>
    <t>16/17</t>
  </si>
  <si>
    <t>£000</t>
  </si>
  <si>
    <t>EARMARKED RESERVES</t>
  </si>
  <si>
    <t>Devolvement Reserve</t>
  </si>
  <si>
    <t>VIPER Reserve</t>
  </si>
  <si>
    <t>Regional Working Reserve</t>
  </si>
  <si>
    <t>Dilapidations Reserve</t>
  </si>
  <si>
    <t>PNLD Reserve</t>
  </si>
  <si>
    <t>TOTAL EARMARKED RESERVES</t>
  </si>
  <si>
    <t>GENERAL BALANCES - POLICE FUND</t>
  </si>
  <si>
    <t>Community Safety Fund</t>
  </si>
  <si>
    <t>3i</t>
  </si>
  <si>
    <t>Force Transformation</t>
  </si>
  <si>
    <t>PFI Sinking Fund Reserve</t>
  </si>
  <si>
    <t>Insurance Reserve*</t>
  </si>
  <si>
    <t>Capital Financing Reserve*</t>
  </si>
  <si>
    <t>Organisational Change Fund*</t>
  </si>
  <si>
    <t>14/15</t>
  </si>
  <si>
    <t>* Likely to be fully or partially utilised by 2016/17 but timing uncertain.</t>
  </si>
  <si>
    <t xml:space="preserve">Partnership Executive Group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</si>
</sst>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 quotePrefix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 quotePrefix="1">
      <alignment horizontal="center"/>
    </xf>
    <xf numFmtId="0" fontId="0" fillId="0" borderId="12" xfId="0" applyBorder="1" applyAlignment="1">
      <alignment/>
    </xf>
    <xf numFmtId="49" fontId="1" fillId="0" borderId="12" xfId="0" applyNumberFormat="1" applyFont="1" applyBorder="1" applyAlignment="1" quotePrefix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4" xfId="0" applyNumberFormat="1" applyFont="1" applyBorder="1" applyAlignment="1" quotePrefix="1">
      <alignment horizontal="center"/>
    </xf>
    <xf numFmtId="49" fontId="1" fillId="0" borderId="15" xfId="0" applyNumberFormat="1" applyFont="1" applyBorder="1" applyAlignment="1" quotePrefix="1">
      <alignment horizontal="center"/>
    </xf>
    <xf numFmtId="49" fontId="1" fillId="0" borderId="16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1" fillId="0" borderId="13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34.8515625" style="0" customWidth="1"/>
  </cols>
  <sheetData>
    <row r="1" spans="1:10" ht="12.75">
      <c r="A1" s="1"/>
      <c r="B1" s="2" t="s">
        <v>0</v>
      </c>
      <c r="C1" s="3" t="s">
        <v>1</v>
      </c>
      <c r="D1" s="2" t="s">
        <v>0</v>
      </c>
      <c r="E1" s="3" t="s">
        <v>1</v>
      </c>
      <c r="F1" s="4" t="s">
        <v>0</v>
      </c>
      <c r="G1" s="3" t="s">
        <v>1</v>
      </c>
      <c r="H1" s="2" t="s">
        <v>0</v>
      </c>
      <c r="I1" s="3" t="s">
        <v>1</v>
      </c>
      <c r="J1" s="4" t="s">
        <v>0</v>
      </c>
    </row>
    <row r="2" spans="1:10" ht="12.75">
      <c r="A2" s="5"/>
      <c r="B2" s="6">
        <v>2013</v>
      </c>
      <c r="C2" s="7" t="s">
        <v>2</v>
      </c>
      <c r="D2" s="8" t="s">
        <v>3</v>
      </c>
      <c r="E2" s="7" t="s">
        <v>2</v>
      </c>
      <c r="F2" s="7" t="s">
        <v>4</v>
      </c>
      <c r="G2" s="7" t="s">
        <v>2</v>
      </c>
      <c r="H2" s="8" t="s">
        <v>5</v>
      </c>
      <c r="I2" s="7" t="s">
        <v>2</v>
      </c>
      <c r="J2" s="7" t="s">
        <v>6</v>
      </c>
    </row>
    <row r="3" spans="1:10" ht="12.75">
      <c r="A3" s="5"/>
      <c r="B3" s="9"/>
      <c r="C3" s="7" t="s">
        <v>7</v>
      </c>
      <c r="D3" s="8"/>
      <c r="E3" s="20" t="s">
        <v>26</v>
      </c>
      <c r="F3" s="7"/>
      <c r="G3" s="7" t="s">
        <v>8</v>
      </c>
      <c r="H3" s="8"/>
      <c r="I3" s="7" t="s">
        <v>9</v>
      </c>
      <c r="J3" s="7"/>
    </row>
    <row r="4" spans="1:10" ht="13.5" thickBot="1">
      <c r="A4" s="5"/>
      <c r="B4" s="10" t="s">
        <v>10</v>
      </c>
      <c r="C4" s="11" t="s">
        <v>10</v>
      </c>
      <c r="D4" s="12" t="s">
        <v>10</v>
      </c>
      <c r="E4" s="11" t="s">
        <v>10</v>
      </c>
      <c r="F4" s="11" t="s">
        <v>10</v>
      </c>
      <c r="G4" s="11" t="s">
        <v>10</v>
      </c>
      <c r="H4" s="12" t="s">
        <v>10</v>
      </c>
      <c r="I4" s="11" t="s">
        <v>10</v>
      </c>
      <c r="J4" s="11" t="s">
        <v>10</v>
      </c>
    </row>
    <row r="5" spans="1:10" ht="12.75">
      <c r="A5" s="13" t="s">
        <v>11</v>
      </c>
      <c r="B5" s="14"/>
      <c r="C5" s="15"/>
      <c r="D5" s="14"/>
      <c r="E5" s="15"/>
      <c r="F5" s="14"/>
      <c r="G5" s="15"/>
      <c r="H5" s="14"/>
      <c r="I5" s="15"/>
      <c r="J5" s="14"/>
    </row>
    <row r="6" spans="1:10" ht="12.75">
      <c r="A6" s="13"/>
      <c r="B6" s="14"/>
      <c r="C6" s="15"/>
      <c r="D6" s="14"/>
      <c r="E6" s="15"/>
      <c r="F6" s="14"/>
      <c r="G6" s="15"/>
      <c r="H6" s="14"/>
      <c r="I6" s="15"/>
      <c r="J6" s="14"/>
    </row>
    <row r="7" spans="1:10" ht="12.75">
      <c r="A7" s="13" t="s">
        <v>12</v>
      </c>
      <c r="B7" s="14">
        <v>4492</v>
      </c>
      <c r="C7" s="17">
        <f>-4492+3500</f>
        <v>-992</v>
      </c>
      <c r="D7" s="18">
        <f>SUM(B7:C7)</f>
        <v>3500</v>
      </c>
      <c r="E7" s="17">
        <v>-3500</v>
      </c>
      <c r="F7" s="18">
        <f>SUM(D7:E7)</f>
        <v>0</v>
      </c>
      <c r="G7" s="19"/>
      <c r="H7" s="18">
        <f>SUM(F7:G7)</f>
        <v>0</v>
      </c>
      <c r="I7" s="19"/>
      <c r="J7" s="14">
        <f>SUM(H7:I7)</f>
        <v>0</v>
      </c>
    </row>
    <row r="8" spans="1:10" ht="12.75">
      <c r="A8" s="13"/>
      <c r="B8" s="14"/>
      <c r="C8" s="19"/>
      <c r="D8" s="18"/>
      <c r="E8" s="19"/>
      <c r="F8" s="18"/>
      <c r="G8" s="19"/>
      <c r="H8" s="18"/>
      <c r="I8" s="19"/>
      <c r="J8" s="14"/>
    </row>
    <row r="9" spans="1:10" ht="12.75">
      <c r="A9" s="13" t="s">
        <v>13</v>
      </c>
      <c r="B9" s="14">
        <v>2837</v>
      </c>
      <c r="C9" s="17">
        <v>200</v>
      </c>
      <c r="D9" s="18">
        <f>SUM(B9:C9)</f>
        <v>3037</v>
      </c>
      <c r="E9" s="17">
        <v>160</v>
      </c>
      <c r="F9" s="18">
        <f>SUM(D9:E9)</f>
        <v>3197</v>
      </c>
      <c r="G9" s="17">
        <v>160</v>
      </c>
      <c r="H9" s="18">
        <f>SUM(F9:G9)</f>
        <v>3357</v>
      </c>
      <c r="I9" s="17">
        <v>260</v>
      </c>
      <c r="J9" s="14">
        <f>SUM(H9:I9)</f>
        <v>3617</v>
      </c>
    </row>
    <row r="10" spans="1:10" ht="12.75">
      <c r="A10" s="16"/>
      <c r="B10" s="14"/>
      <c r="C10" s="19"/>
      <c r="D10" s="18"/>
      <c r="E10" s="19"/>
      <c r="F10" s="18"/>
      <c r="G10" s="19"/>
      <c r="H10" s="18"/>
      <c r="I10" s="19"/>
      <c r="J10" s="14"/>
    </row>
    <row r="11" spans="1:10" ht="12.75">
      <c r="A11" s="13" t="s">
        <v>22</v>
      </c>
      <c r="B11" s="14">
        <v>3471</v>
      </c>
      <c r="C11" s="17">
        <f>400+2724</f>
        <v>3124</v>
      </c>
      <c r="D11" s="18">
        <f>SUM(B11:C11)</f>
        <v>6595</v>
      </c>
      <c r="E11" s="17">
        <f>576-300</f>
        <v>276</v>
      </c>
      <c r="F11" s="18">
        <f>SUM(D11:E11)</f>
        <v>6871</v>
      </c>
      <c r="G11" s="17">
        <f>510-371</f>
        <v>139</v>
      </c>
      <c r="H11" s="18">
        <f>SUM(F11:G11)</f>
        <v>7010</v>
      </c>
      <c r="I11" s="17">
        <v>439</v>
      </c>
      <c r="J11" s="14">
        <f>SUM(H11:I11)</f>
        <v>7449</v>
      </c>
    </row>
    <row r="12" spans="1:10" ht="12.75">
      <c r="A12" s="13"/>
      <c r="B12" s="14"/>
      <c r="C12" s="19"/>
      <c r="D12" s="18"/>
      <c r="E12" s="19"/>
      <c r="F12" s="18"/>
      <c r="G12" s="19"/>
      <c r="H12" s="18"/>
      <c r="I12" s="19"/>
      <c r="J12" s="14"/>
    </row>
    <row r="13" spans="1:10" ht="12.75">
      <c r="A13" s="13" t="s">
        <v>14</v>
      </c>
      <c r="B13" s="14">
        <v>319</v>
      </c>
      <c r="C13" s="15">
        <v>-319</v>
      </c>
      <c r="D13" s="14">
        <f>SUM(B13:C13)</f>
        <v>0</v>
      </c>
      <c r="E13" s="15"/>
      <c r="F13" s="14">
        <f>SUM(D13:E13)</f>
        <v>0</v>
      </c>
      <c r="G13" s="15"/>
      <c r="H13" s="14">
        <f>SUM(F13:G13)</f>
        <v>0</v>
      </c>
      <c r="I13" s="15"/>
      <c r="J13" s="14">
        <f>SUM(H13:I13)</f>
        <v>0</v>
      </c>
    </row>
    <row r="14" spans="1:10" ht="12.75">
      <c r="A14" s="13"/>
      <c r="B14" s="14"/>
      <c r="C14" s="15"/>
      <c r="D14" s="14"/>
      <c r="E14" s="15"/>
      <c r="F14" s="14"/>
      <c r="G14" s="15"/>
      <c r="H14" s="14"/>
      <c r="I14" s="15"/>
      <c r="J14" s="14"/>
    </row>
    <row r="15" spans="1:10" ht="12.75">
      <c r="A15" s="13" t="s">
        <v>15</v>
      </c>
      <c r="B15" s="14">
        <v>3000</v>
      </c>
      <c r="C15" s="15">
        <v>0</v>
      </c>
      <c r="D15" s="14">
        <f>SUM(B15:C15)</f>
        <v>3000</v>
      </c>
      <c r="E15" s="15">
        <v>-1000</v>
      </c>
      <c r="F15" s="14">
        <f>SUM(D15:E15)</f>
        <v>2000</v>
      </c>
      <c r="G15" s="15">
        <v>-1000</v>
      </c>
      <c r="H15" s="14">
        <f>SUM(F15:G15)</f>
        <v>1000</v>
      </c>
      <c r="I15" s="15">
        <v>-1000</v>
      </c>
      <c r="J15" s="14">
        <f>SUM(H15:I15)</f>
        <v>0</v>
      </c>
    </row>
    <row r="16" spans="1:10" ht="12.75">
      <c r="A16" s="13"/>
      <c r="B16" s="14"/>
      <c r="C16" s="15"/>
      <c r="D16" s="14"/>
      <c r="E16" s="15"/>
      <c r="F16" s="14"/>
      <c r="G16" s="15"/>
      <c r="H16" s="14"/>
      <c r="I16" s="15"/>
      <c r="J16" s="14"/>
    </row>
    <row r="17" spans="1:10" ht="12.75">
      <c r="A17" s="13" t="s">
        <v>24</v>
      </c>
      <c r="B17" s="14">
        <v>1935</v>
      </c>
      <c r="C17" s="15">
        <v>8924</v>
      </c>
      <c r="D17" s="14">
        <f>SUM(B17:C17)</f>
        <v>10859</v>
      </c>
      <c r="E17" s="21">
        <v>-5774</v>
      </c>
      <c r="F17" s="14">
        <f>SUM(D17:E17)</f>
        <v>5085</v>
      </c>
      <c r="G17" s="15">
        <v>-85</v>
      </c>
      <c r="H17" s="14">
        <f>SUM(F17:G17)</f>
        <v>5000</v>
      </c>
      <c r="I17" s="15"/>
      <c r="J17" s="14">
        <f>SUM(H17:I17)</f>
        <v>5000</v>
      </c>
    </row>
    <row r="18" spans="1:10" ht="12.75">
      <c r="A18" s="13"/>
      <c r="B18" s="14"/>
      <c r="C18" s="15"/>
      <c r="D18" s="14"/>
      <c r="E18" s="21"/>
      <c r="F18" s="14"/>
      <c r="G18" s="15"/>
      <c r="H18" s="14"/>
      <c r="I18" s="15"/>
      <c r="J18" s="14"/>
    </row>
    <row r="19" spans="1:10" ht="12.75">
      <c r="A19" s="13" t="s">
        <v>25</v>
      </c>
      <c r="B19" s="14">
        <v>0</v>
      </c>
      <c r="C19" s="15">
        <v>4000</v>
      </c>
      <c r="D19" s="14">
        <f>SUM(B19:C19)</f>
        <v>4000</v>
      </c>
      <c r="E19" s="21">
        <f>-574+5000</f>
        <v>4426</v>
      </c>
      <c r="F19" s="14">
        <f>SUM(D19:E19)</f>
        <v>8426</v>
      </c>
      <c r="G19" s="15">
        <v>-574</v>
      </c>
      <c r="H19" s="14">
        <f>SUM(F19:G19)</f>
        <v>7852</v>
      </c>
      <c r="I19" s="15">
        <v>-574</v>
      </c>
      <c r="J19" s="14">
        <f>SUM(H19:I19)</f>
        <v>7278</v>
      </c>
    </row>
    <row r="20" spans="1:10" ht="12.75">
      <c r="A20" s="13"/>
      <c r="B20" s="14"/>
      <c r="C20" s="15"/>
      <c r="D20" s="14"/>
      <c r="E20" s="15"/>
      <c r="F20" s="14"/>
      <c r="G20" s="15"/>
      <c r="H20" s="14"/>
      <c r="I20" s="15"/>
      <c r="J20" s="14"/>
    </row>
    <row r="21" spans="1:10" ht="12.75">
      <c r="A21" s="13" t="s">
        <v>23</v>
      </c>
      <c r="B21" s="14">
        <v>0</v>
      </c>
      <c r="C21" s="15">
        <v>2400</v>
      </c>
      <c r="D21" s="14">
        <f>SUM(B21:C21)</f>
        <v>2400</v>
      </c>
      <c r="E21" s="21"/>
      <c r="F21" s="14">
        <f>SUM(D21:E21)</f>
        <v>2400</v>
      </c>
      <c r="G21" s="15"/>
      <c r="H21" s="14">
        <f>SUM(F21:G21)</f>
        <v>2400</v>
      </c>
      <c r="I21" s="15"/>
      <c r="J21" s="14">
        <f>SUM(H21:I21)</f>
        <v>2400</v>
      </c>
    </row>
    <row r="22" spans="1:10" ht="12.75">
      <c r="A22" s="13"/>
      <c r="B22" s="14"/>
      <c r="C22" s="15"/>
      <c r="D22" s="14"/>
      <c r="E22" s="15"/>
      <c r="F22" s="14"/>
      <c r="G22" s="15"/>
      <c r="H22" s="14"/>
      <c r="I22" s="15"/>
      <c r="J22" s="14"/>
    </row>
    <row r="23" spans="1:10" ht="12.75">
      <c r="A23" s="13" t="s">
        <v>16</v>
      </c>
      <c r="B23" s="14">
        <v>492</v>
      </c>
      <c r="C23" s="15"/>
      <c r="D23" s="14">
        <f>SUM(B23:C23)</f>
        <v>492</v>
      </c>
      <c r="E23" s="15"/>
      <c r="F23" s="14">
        <f>SUM(D23:E23)</f>
        <v>492</v>
      </c>
      <c r="G23" s="15"/>
      <c r="H23" s="14">
        <f>SUM(F23:G23)</f>
        <v>492</v>
      </c>
      <c r="I23" s="15"/>
      <c r="J23" s="14">
        <f>SUM(H23:I23)</f>
        <v>492</v>
      </c>
    </row>
    <row r="24" spans="1:10" ht="12.75">
      <c r="A24" s="13"/>
      <c r="B24" s="14"/>
      <c r="C24" s="15"/>
      <c r="D24" s="14"/>
      <c r="E24" s="15"/>
      <c r="F24" s="14"/>
      <c r="G24" s="15"/>
      <c r="H24" s="14"/>
      <c r="I24" s="15"/>
      <c r="J24" s="14"/>
    </row>
    <row r="25" spans="1:10" ht="12.75">
      <c r="A25" s="13" t="s">
        <v>19</v>
      </c>
      <c r="B25" s="14"/>
      <c r="C25" s="15">
        <v>5500</v>
      </c>
      <c r="D25" s="14">
        <f aca="true" t="shared" si="0" ref="D25:D31">SUM(B25:C25)</f>
        <v>5500</v>
      </c>
      <c r="E25" s="15">
        <v>-2750</v>
      </c>
      <c r="F25" s="14">
        <f aca="true" t="shared" si="1" ref="F25:F31">SUM(D25:E25)</f>
        <v>2750</v>
      </c>
      <c r="G25" s="15">
        <v>-2750</v>
      </c>
      <c r="H25" s="14">
        <f aca="true" t="shared" si="2" ref="H25:H31">SUM(F25:G25)</f>
        <v>0</v>
      </c>
      <c r="I25" s="15"/>
      <c r="J25" s="14">
        <v>0</v>
      </c>
    </row>
    <row r="26" spans="1:10" ht="12.75">
      <c r="A26" s="13"/>
      <c r="B26" s="14"/>
      <c r="C26" s="15"/>
      <c r="D26" s="14">
        <f t="shared" si="0"/>
        <v>0</v>
      </c>
      <c r="E26" s="15"/>
      <c r="F26" s="14"/>
      <c r="G26" s="15"/>
      <c r="H26" s="14"/>
      <c r="I26" s="15"/>
      <c r="J26" s="14"/>
    </row>
    <row r="27" spans="1:10" ht="12.75">
      <c r="A27" s="13" t="s">
        <v>28</v>
      </c>
      <c r="B27" s="14"/>
      <c r="C27" s="15">
        <v>1000</v>
      </c>
      <c r="D27" s="14">
        <f t="shared" si="0"/>
        <v>1000</v>
      </c>
      <c r="E27" s="15">
        <v>-500</v>
      </c>
      <c r="F27" s="14">
        <f t="shared" si="1"/>
        <v>500</v>
      </c>
      <c r="G27" s="15">
        <v>-500</v>
      </c>
      <c r="H27" s="14">
        <f t="shared" si="2"/>
        <v>0</v>
      </c>
      <c r="I27" s="15"/>
      <c r="J27" s="14">
        <v>0</v>
      </c>
    </row>
    <row r="28" spans="1:10" ht="12.75">
      <c r="A28" s="13"/>
      <c r="B28" s="14"/>
      <c r="C28" s="15"/>
      <c r="D28" s="14">
        <f t="shared" si="0"/>
        <v>0</v>
      </c>
      <c r="E28" s="15"/>
      <c r="F28" s="14"/>
      <c r="G28" s="15"/>
      <c r="H28" s="14"/>
      <c r="I28" s="15"/>
      <c r="J28" s="14"/>
    </row>
    <row r="29" spans="1:10" ht="12.75">
      <c r="A29" s="13" t="s">
        <v>20</v>
      </c>
      <c r="B29" s="14"/>
      <c r="C29" s="15">
        <v>500</v>
      </c>
      <c r="D29" s="14">
        <f t="shared" si="0"/>
        <v>500</v>
      </c>
      <c r="E29" s="15">
        <v>-500</v>
      </c>
      <c r="F29" s="14">
        <f t="shared" si="1"/>
        <v>0</v>
      </c>
      <c r="G29" s="15"/>
      <c r="H29" s="14">
        <f t="shared" si="2"/>
        <v>0</v>
      </c>
      <c r="I29" s="15"/>
      <c r="J29" s="14">
        <v>0</v>
      </c>
    </row>
    <row r="30" spans="1:10" ht="12.75">
      <c r="A30" s="13"/>
      <c r="B30" s="14"/>
      <c r="C30" s="15"/>
      <c r="D30" s="14">
        <f t="shared" si="0"/>
        <v>0</v>
      </c>
      <c r="E30" s="15"/>
      <c r="F30" s="14"/>
      <c r="G30" s="15"/>
      <c r="H30" s="14"/>
      <c r="I30" s="15"/>
      <c r="J30" s="14"/>
    </row>
    <row r="31" spans="1:10" ht="12.75">
      <c r="A31" s="13" t="s">
        <v>21</v>
      </c>
      <c r="B31" s="14"/>
      <c r="C31" s="15">
        <v>20000</v>
      </c>
      <c r="D31" s="14">
        <f t="shared" si="0"/>
        <v>20000</v>
      </c>
      <c r="E31" s="15">
        <v>-10000</v>
      </c>
      <c r="F31" s="14">
        <f t="shared" si="1"/>
        <v>10000</v>
      </c>
      <c r="G31" s="15">
        <v>-10000</v>
      </c>
      <c r="H31" s="14">
        <f t="shared" si="2"/>
        <v>0</v>
      </c>
      <c r="I31" s="15"/>
      <c r="J31" s="14">
        <v>0</v>
      </c>
    </row>
    <row r="32" spans="1:10" ht="12.75">
      <c r="A32" s="13"/>
      <c r="B32" s="14"/>
      <c r="C32" s="15"/>
      <c r="D32" s="14"/>
      <c r="E32" s="15"/>
      <c r="F32" s="14"/>
      <c r="G32" s="15"/>
      <c r="H32" s="14"/>
      <c r="I32" s="15"/>
      <c r="J32" s="14"/>
    </row>
    <row r="33" spans="1:10" ht="12.75">
      <c r="A33" s="13" t="s">
        <v>17</v>
      </c>
      <c r="B33" s="14">
        <f>SUM(B7:B23)</f>
        <v>16546</v>
      </c>
      <c r="C33" s="14">
        <f>SUM(C7:C32)</f>
        <v>44337</v>
      </c>
      <c r="D33" s="14">
        <f aca="true" t="shared" si="3" ref="D33:J33">SUM(D7:D32)</f>
        <v>60883</v>
      </c>
      <c r="E33" s="14">
        <f t="shared" si="3"/>
        <v>-19162</v>
      </c>
      <c r="F33" s="14">
        <f t="shared" si="3"/>
        <v>41721</v>
      </c>
      <c r="G33" s="14">
        <f t="shared" si="3"/>
        <v>-14610</v>
      </c>
      <c r="H33" s="14">
        <f t="shared" si="3"/>
        <v>27111</v>
      </c>
      <c r="I33" s="14">
        <f t="shared" si="3"/>
        <v>-875</v>
      </c>
      <c r="J33" s="14">
        <f t="shared" si="3"/>
        <v>26236</v>
      </c>
    </row>
    <row r="34" spans="1:10" ht="12.75">
      <c r="A34" s="13"/>
      <c r="B34" s="14"/>
      <c r="C34" s="15"/>
      <c r="D34" s="14"/>
      <c r="E34" s="15"/>
      <c r="F34" s="14"/>
      <c r="G34" s="15"/>
      <c r="H34" s="14"/>
      <c r="I34" s="15"/>
      <c r="J34" s="14"/>
    </row>
    <row r="35" spans="1:10" ht="12.75">
      <c r="A35" s="13" t="s">
        <v>18</v>
      </c>
      <c r="B35" s="14">
        <v>40932</v>
      </c>
      <c r="C35" s="15">
        <f>-32000+319</f>
        <v>-31681</v>
      </c>
      <c r="D35" s="14">
        <f>SUM(B35:C35)</f>
        <v>9251</v>
      </c>
      <c r="E35" s="15">
        <v>3721</v>
      </c>
      <c r="F35" s="14">
        <f>SUM(D35:E35)</f>
        <v>12972</v>
      </c>
      <c r="G35" s="21"/>
      <c r="H35" s="14">
        <f>SUM(F35:G35)</f>
        <v>12972</v>
      </c>
      <c r="I35" s="15">
        <v>-6849</v>
      </c>
      <c r="J35" s="14">
        <f>SUM(H35:I35)</f>
        <v>6123</v>
      </c>
    </row>
    <row r="36" spans="1:10" ht="13.5" thickBot="1">
      <c r="A36" s="22"/>
      <c r="B36" s="23"/>
      <c r="C36" s="24"/>
      <c r="D36" s="23"/>
      <c r="E36" s="24"/>
      <c r="F36" s="23"/>
      <c r="G36" s="24"/>
      <c r="H36" s="23"/>
      <c r="I36" s="24"/>
      <c r="J36" s="23"/>
    </row>
    <row r="38" ht="12.75">
      <c r="A38" t="s">
        <v>27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&amp;R&amp;"Arial,Bold"&amp;12APPENDIX 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Yorkshire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715314</dc:creator>
  <cp:keywords/>
  <dc:description/>
  <cp:lastModifiedBy>715314</cp:lastModifiedBy>
  <cp:lastPrinted>2014-01-29T16:35:46Z</cp:lastPrinted>
  <dcterms:created xsi:type="dcterms:W3CDTF">2014-01-24T09:26:13Z</dcterms:created>
  <dcterms:modified xsi:type="dcterms:W3CDTF">2014-01-29T16:35:49Z</dcterms:modified>
  <cp:category/>
  <cp:version/>
  <cp:contentType/>
  <cp:contentStatus/>
</cp:coreProperties>
</file>